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jo.vukusic\Documents\Državna revizija\"/>
    </mc:Choice>
  </mc:AlternateContent>
  <xr:revisionPtr revIDLastSave="0" documentId="8_{F17CC3E7-CF0A-4605-9993-766268497D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ZSD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2" l="1"/>
  <c r="D27" i="2"/>
  <c r="D21" i="2"/>
  <c r="D57" i="2" l="1"/>
  <c r="D10" i="2" l="1"/>
</calcChain>
</file>

<file path=xl/sharedStrings.xml><?xml version="1.0" encoding="utf-8"?>
<sst xmlns="http://schemas.openxmlformats.org/spreadsheetml/2006/main" count="403" uniqueCount="247">
  <si>
    <t>Rashodi djelatnosti</t>
  </si>
  <si>
    <t>Izvor</t>
  </si>
  <si>
    <t>Rashodi za materijal i energiju</t>
  </si>
  <si>
    <t>Rashodi za usluge</t>
  </si>
  <si>
    <t>Ostali financijski rashodi</t>
  </si>
  <si>
    <t>Plaće (Bruto)</t>
  </si>
  <si>
    <t>Ostali rashodi za zaposlene</t>
  </si>
  <si>
    <t>Doprinosi na plaće</t>
  </si>
  <si>
    <t>Naknade troškova zaposlenima</t>
  </si>
  <si>
    <t>Ostali nespomenuti rashodi poslovanja</t>
  </si>
  <si>
    <t>Izgradnja i uređenje objekata te nabava i održavanje opreme</t>
  </si>
  <si>
    <t>Nematerijalna imovina</t>
  </si>
  <si>
    <t>Postrojenja i oprema</t>
  </si>
  <si>
    <t>Dodatna ulaganja na građevinskim objektima</t>
  </si>
  <si>
    <t>POZICIJA</t>
  </si>
  <si>
    <t>BROJ KONTA</t>
  </si>
  <si>
    <t>VRSTA PRIHODA / PRIMITAKA</t>
  </si>
  <si>
    <t>6(4+5)</t>
  </si>
  <si>
    <t>Razdjel  000</t>
  </si>
  <si>
    <t>PRIHODI I PRIMICI</t>
  </si>
  <si>
    <t>Prihodi od financijske imovine</t>
  </si>
  <si>
    <t>Prihodi po posebnim propisima</t>
  </si>
  <si>
    <t>Prihodi od prodaje proizvoda i robe te pruženih usluga</t>
  </si>
  <si>
    <t>Ostali prihodi</t>
  </si>
  <si>
    <t>Prihodi od HZZO-a na temelju ugovornih obveza</t>
  </si>
  <si>
    <t>Pomoći proračunskim korisnicima iz proračuna koji im nije nadležan</t>
  </si>
  <si>
    <t>Pomoći iz državnog proračuna temeljem prijenosa EU sredstava</t>
  </si>
  <si>
    <t>Donacije od pravnih i fizičkih osoba izvan općeg proračuna</t>
  </si>
  <si>
    <t>Prihodi od prodaje građevinskih objekata</t>
  </si>
  <si>
    <t>VRSTA RASHODA / IZDATKA</t>
  </si>
  <si>
    <t>PROGRAM 4002</t>
  </si>
  <si>
    <t>Zdravstvo</t>
  </si>
  <si>
    <t>Aktivnost A400201</t>
  </si>
  <si>
    <t>Tekuće donacije</t>
  </si>
  <si>
    <t>Kazne, penali i naknade štete</t>
  </si>
  <si>
    <t>Aktivnost A400202</t>
  </si>
  <si>
    <t>Nematerijalna proizvedena imovina</t>
  </si>
  <si>
    <t>Građevinski objekti</t>
  </si>
  <si>
    <t>Prijevozna sredstva</t>
  </si>
  <si>
    <t>Aktivnost A400203</t>
  </si>
  <si>
    <t>Rashodi uprave</t>
  </si>
  <si>
    <t>3.2. VLASTITI PRIHODI PRORAČUNSKIH KORISNIKA</t>
  </si>
  <si>
    <t>4.8. PRIHODI ZA POSEBNE NAMJENE PRORAČUNSKIH KORISNIKA</t>
  </si>
  <si>
    <t>Glava  005</t>
  </si>
  <si>
    <t>Ostale naknade građanima i kućanstvima iz proračuna</t>
  </si>
  <si>
    <t>5.4. POMOĆI PRORAČUNSKIM KORISNICIMA SDŽ</t>
  </si>
  <si>
    <t>6.2. DONACIJE PRORAČUNSKIM KORISNICIMA SDŽ</t>
  </si>
  <si>
    <t>7.2. PRIHODI OD PRODAJE NEFINANCIJSKE IMOVINE PRORAČ. KORISNIKA</t>
  </si>
  <si>
    <t>5.5.1. POMOĆI EU ZA PRORAČUNSKE KORISNIKE SDŽ- VI</t>
  </si>
  <si>
    <t>Učinkoviti ljudski potencijal - Specijalističko usavršavanje</t>
  </si>
  <si>
    <t>Učinkoviti ljudski potencijal - Stjecanje prvog radnog iskustva</t>
  </si>
  <si>
    <t>Tekući projekt  T400201</t>
  </si>
  <si>
    <t>Tekući projekt  T400202</t>
  </si>
  <si>
    <t>Aktivnost A400210</t>
  </si>
  <si>
    <t>Specijalističko usavršavanje</t>
  </si>
  <si>
    <t>R0156</t>
  </si>
  <si>
    <t>R0157</t>
  </si>
  <si>
    <t>R0158</t>
  </si>
  <si>
    <t>R0159</t>
  </si>
  <si>
    <t>R0160</t>
  </si>
  <si>
    <t>R0161</t>
  </si>
  <si>
    <t>R0162</t>
  </si>
  <si>
    <t>R0163</t>
  </si>
  <si>
    <t>R0164</t>
  </si>
  <si>
    <t>R0165</t>
  </si>
  <si>
    <t>R0166</t>
  </si>
  <si>
    <t>R0167</t>
  </si>
  <si>
    <t>R0168</t>
  </si>
  <si>
    <t>R0169</t>
  </si>
  <si>
    <t>R0174</t>
  </si>
  <si>
    <t>R0175</t>
  </si>
  <si>
    <t>R0179</t>
  </si>
  <si>
    <t>R0180</t>
  </si>
  <si>
    <t>R0181</t>
  </si>
  <si>
    <t>R0182</t>
  </si>
  <si>
    <t>R0183</t>
  </si>
  <si>
    <t>R0184</t>
  </si>
  <si>
    <t>R0186</t>
  </si>
  <si>
    <t>R0189</t>
  </si>
  <si>
    <t>R0190</t>
  </si>
  <si>
    <t>R0191</t>
  </si>
  <si>
    <t>R0192</t>
  </si>
  <si>
    <t>R0193</t>
  </si>
  <si>
    <t>R0195</t>
  </si>
  <si>
    <t>R0203</t>
  </si>
  <si>
    <t>R0207</t>
  </si>
  <si>
    <t>R0208</t>
  </si>
  <si>
    <t>R0209</t>
  </si>
  <si>
    <t>R0210</t>
  </si>
  <si>
    <t>R0211</t>
  </si>
  <si>
    <t>9 ( 6+8)</t>
  </si>
  <si>
    <t>Kamate na oročena sredstva i depozitre po viđenju</t>
  </si>
  <si>
    <t>Prihodi od zateznih kamata</t>
  </si>
  <si>
    <t>Prihodi od prodaje roba</t>
  </si>
  <si>
    <t>Ostali nespomenuti prihodi</t>
  </si>
  <si>
    <t>Tekuće pomoći PK iz proračuna koji im nije nadležan</t>
  </si>
  <si>
    <t xml:space="preserve">Tekuće donacije </t>
  </si>
  <si>
    <t>Prihodi od prodje stanova</t>
  </si>
  <si>
    <t>Prihodi i primici</t>
  </si>
  <si>
    <t>Sitni inventar i auto gume</t>
  </si>
  <si>
    <t>Službena, radna i zaštitna odjeća</t>
  </si>
  <si>
    <t>Usluge tekućeg i investicijskog održavanja</t>
  </si>
  <si>
    <t>Najamnine i zakupnine</t>
  </si>
  <si>
    <t>Plaće za redovni rad</t>
  </si>
  <si>
    <t>Plaće za prekovremeni rad</t>
  </si>
  <si>
    <t>Plaće za posebne uvjete rada</t>
  </si>
  <si>
    <t>Doprinosi za zdravstaveno osiguranje</t>
  </si>
  <si>
    <t>Službena putovanja</t>
  </si>
  <si>
    <t>Naknade za prijevoz, rad na terenu i odvojeni život</t>
  </si>
  <si>
    <t>Ostale naknade zaposlenicima</t>
  </si>
  <si>
    <t>Materijal i sirovine</t>
  </si>
  <si>
    <t>Energija</t>
  </si>
  <si>
    <t xml:space="preserve">Materijal i dijelovi za teluće i investicijsko održavanje </t>
  </si>
  <si>
    <t>Usluge telefona, pošte i prijevoza</t>
  </si>
  <si>
    <t>Usluge promidžbe i informiranja</t>
  </si>
  <si>
    <t>Komunalne usluge</t>
  </si>
  <si>
    <t>Zdravstvene usluge</t>
  </si>
  <si>
    <t>Intelektualne i osobne usluge</t>
  </si>
  <si>
    <t>Računalne usluge</t>
  </si>
  <si>
    <t>Ostale usluge</t>
  </si>
  <si>
    <t>Naknade za rad upravnih vijeća</t>
  </si>
  <si>
    <t>Premije osiguranja</t>
  </si>
  <si>
    <t>Reprezentacija</t>
  </si>
  <si>
    <t>Pristojbe i naknade</t>
  </si>
  <si>
    <t>Troškovi sudskih postupaka</t>
  </si>
  <si>
    <t>Bankarske usluge i usluge platnog prometa</t>
  </si>
  <si>
    <t>Zatezne kamate</t>
  </si>
  <si>
    <t>Naknade šteta pravnim i fizičkim osobama</t>
  </si>
  <si>
    <t>Ugovorne kazne i ostale naknade šteta</t>
  </si>
  <si>
    <t>Ostale kazne</t>
  </si>
  <si>
    <t>Plaće za redovan rad</t>
  </si>
  <si>
    <t>Stručno usavršavanje zaposlen ika</t>
  </si>
  <si>
    <t>Uredska oprema i namještaj</t>
  </si>
  <si>
    <t>Poslovni objekti</t>
  </si>
  <si>
    <t>Prijevozna sredstava u cestovnom prijevozu</t>
  </si>
  <si>
    <t>Medicinska i laboratorijska oprema</t>
  </si>
  <si>
    <t>Prijevozna sredstva u cestovnom prometu</t>
  </si>
  <si>
    <t>Komunikacijska oprema</t>
  </si>
  <si>
    <t>Oprema za održavanje i zaštitu</t>
  </si>
  <si>
    <t>Usluge tekućeg i investicijsko održavanje</t>
  </si>
  <si>
    <t>Doprinosi za zdravstveno osiguranje</t>
  </si>
  <si>
    <t>Troškovi prijevoza na posao i s posla</t>
  </si>
  <si>
    <t>Doprinos za zdravstveno osiguranje</t>
  </si>
  <si>
    <t>Ulaganja u računalne programe</t>
  </si>
  <si>
    <t>Naknade za prijevoz</t>
  </si>
  <si>
    <t>Prihodi za fin. rashoda za nabavu nefinanc. Imovine</t>
  </si>
  <si>
    <t>I</t>
  </si>
  <si>
    <t>II</t>
  </si>
  <si>
    <t>Prihodi za fin. rashoda poslovanja</t>
  </si>
  <si>
    <t>III</t>
  </si>
  <si>
    <t>Hospicij Matošić A 400211</t>
  </si>
  <si>
    <t>Specijalističko usavršavanje- izvor 1.1. A400210</t>
  </si>
  <si>
    <t>Doprinos za zapošljavanje</t>
  </si>
  <si>
    <t>Negativne tečajne razlike</t>
  </si>
  <si>
    <t>Medicinska oprema</t>
  </si>
  <si>
    <t>Kapitalne donacije</t>
  </si>
  <si>
    <t xml:space="preserve">                   </t>
  </si>
  <si>
    <t>Doprinos za zdravstvo</t>
  </si>
  <si>
    <t>DOM ZDRAVLJA SPLITSKO-DALMATINSKE ŽUPANIJE</t>
  </si>
  <si>
    <t>REBALANS II</t>
  </si>
  <si>
    <t>PLAN POSLOVANJA ZA 2022. GODINU</t>
  </si>
  <si>
    <t>2. REBALANS 2022.</t>
  </si>
  <si>
    <t>1.1.1. OPĆI PRIHODI I PRIMICI</t>
  </si>
  <si>
    <t>R0196-01</t>
  </si>
  <si>
    <t>R8681</t>
  </si>
  <si>
    <t>R8683</t>
  </si>
  <si>
    <t>R8682</t>
  </si>
  <si>
    <t>R7821</t>
  </si>
  <si>
    <t>Uredski materijal i ostali materijalni rashodi</t>
  </si>
  <si>
    <t>5.4. 1.POMOĆI PRORAČUNSKIM KORISNICIMA SDŽ</t>
  </si>
  <si>
    <t>6.2.1.DONACIJE PRORAČUNSKIM KORISNICIMA SDŽ</t>
  </si>
  <si>
    <t>R6972</t>
  </si>
  <si>
    <t>6.2. 2.DONACIJE PK - PRENESENA SREDSTVA</t>
  </si>
  <si>
    <t>1.1. OPĆI PRIHODI I PRIMICI - PRENESENA SREDSTVA</t>
  </si>
  <si>
    <t>R7455</t>
  </si>
  <si>
    <t>R7822</t>
  </si>
  <si>
    <t>.412</t>
  </si>
  <si>
    <t>R01777</t>
  </si>
  <si>
    <t>R5365</t>
  </si>
  <si>
    <t>R6724</t>
  </si>
  <si>
    <t>R5366</t>
  </si>
  <si>
    <t>3.2. 1.VLASTITI PRIHODI PRORAČUNSKIH KORISNIKA</t>
  </si>
  <si>
    <t>3.2. 2. VLASTITI PRIHODI PK - PRENESENA SREDSTVA</t>
  </si>
  <si>
    <t>4.4.1 PRIHODI ZA POSEBNE NAMJENE - DECENTRALIZACIJA</t>
  </si>
  <si>
    <t>R7456</t>
  </si>
  <si>
    <t>Otplata glavnice primljenih zajmova od trgovačkih društava i obrtnika izvan javnog sektora</t>
  </si>
  <si>
    <t>R6703</t>
  </si>
  <si>
    <t>6.2.1  DONACIJE PRORAČUNSKIM KORISNICIMA SDŽ</t>
  </si>
  <si>
    <t>R6704</t>
  </si>
  <si>
    <t>R6973</t>
  </si>
  <si>
    <t>R5298</t>
  </si>
  <si>
    <t>R5299</t>
  </si>
  <si>
    <t>R5300</t>
  </si>
  <si>
    <t>R5301</t>
  </si>
  <si>
    <t>R7450</t>
  </si>
  <si>
    <t>R7452</t>
  </si>
  <si>
    <t>R7453</t>
  </si>
  <si>
    <t>Aktivnost A400211</t>
  </si>
  <si>
    <t>Hospicij Matošić</t>
  </si>
  <si>
    <t>1.1. 1 OPĆI PRIHODI I PRIMICI</t>
  </si>
  <si>
    <t>1.1. 2 OPĆI PRIHODI I PRIMICI - prenesena sredstva</t>
  </si>
  <si>
    <t>1.1.1 OPĆI PRIHODI I PRIMICI</t>
  </si>
  <si>
    <t>5.4.1. POMOĆI PK</t>
  </si>
  <si>
    <t>R5291</t>
  </si>
  <si>
    <t>R5295</t>
  </si>
  <si>
    <t>R8308</t>
  </si>
  <si>
    <t>R8309</t>
  </si>
  <si>
    <t>5.4. 1 POMOĆI PRORAČUNSKIM KORISNICIMA SDŽ</t>
  </si>
  <si>
    <t>5.4. 2  POMOĆI PK - PRENESENA SREDSTVA</t>
  </si>
  <si>
    <t>R6662</t>
  </si>
  <si>
    <t>R6663</t>
  </si>
  <si>
    <t>R6664</t>
  </si>
  <si>
    <t>5.4. 1POMOĆI PRORAČUNSKIM KORISNICIMA SDŽ</t>
  </si>
  <si>
    <t>R5353</t>
  </si>
  <si>
    <t>R5354</t>
  </si>
  <si>
    <t>R5356</t>
  </si>
  <si>
    <t>R5357</t>
  </si>
  <si>
    <t>R6653</t>
  </si>
  <si>
    <t>R6655</t>
  </si>
  <si>
    <t>Tekuće donacije u novcu</t>
  </si>
  <si>
    <t>Stručno usavršavanje zaposlenika</t>
  </si>
  <si>
    <t>Članarine</t>
  </si>
  <si>
    <t>Licence</t>
  </si>
  <si>
    <t>Alati</t>
  </si>
  <si>
    <t>Uređaji, strojevi, instrumenti</t>
  </si>
  <si>
    <t>Medicinka i laboratorijska oprema</t>
  </si>
  <si>
    <t>7.2. 2 PRIHODI OD PRODAJE NEFINANCIJSKE IMOVINE PRORAČ. KORISNIKA - prenesena sredstva</t>
  </si>
  <si>
    <t>7.2. 1 PRIHODI OD PRODAJE NEFINANCIJSKE IMOVINE PRORAČ. KORISNIKA</t>
  </si>
  <si>
    <t>5.5.2. POMOĆI EU ZA PK - prenesena sredstva</t>
  </si>
  <si>
    <t>P0085</t>
  </si>
  <si>
    <t>Prihodi od pruženih usluga</t>
  </si>
  <si>
    <t>P0087</t>
  </si>
  <si>
    <t>P0088</t>
  </si>
  <si>
    <t>P0089</t>
  </si>
  <si>
    <t>P0090</t>
  </si>
  <si>
    <t>Tekuće pomoći PK izdržavnog proračuna koji im nije nadležan</t>
  </si>
  <si>
    <t>P0091</t>
  </si>
  <si>
    <t>P0094</t>
  </si>
  <si>
    <t>P0095</t>
  </si>
  <si>
    <t>P0096</t>
  </si>
  <si>
    <t>P0097</t>
  </si>
  <si>
    <t>Financiranje  rashoda iz izvora 1.1. A400201</t>
  </si>
  <si>
    <t>Financiranje izgradnje i uređenja objekata te održavanja opreme iz izvora 1.1. A400202</t>
  </si>
  <si>
    <t>1.1.2  OPĆI PRIHODII PRIMICI - Prenesena sredstva</t>
  </si>
  <si>
    <t>1.1.1  OPĆI PRIHODII PRIMICI</t>
  </si>
  <si>
    <t>PRIHODI ZA POSEBNE NAMJENE -DECENTRALIZACIJA</t>
  </si>
  <si>
    <t>6.2. 2 DONACIJE PRORAČUNSKIM KORISNICIMA SDŽ-PRENESENA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</si>
</sst>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0" xfId="0" applyFont="1"/>
    <xf numFmtId="0" fontId="3" fillId="3" borderId="9" xfId="0" applyFont="1" applyFill="1" applyBorder="1" applyAlignment="1">
      <alignment wrapText="1"/>
    </xf>
    <xf numFmtId="4" fontId="3" fillId="3" borderId="12" xfId="0" applyNumberFormat="1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4" fontId="3" fillId="4" borderId="12" xfId="0" applyNumberFormat="1" applyFont="1" applyFill="1" applyBorder="1" applyAlignment="1">
      <alignment wrapText="1"/>
    </xf>
    <xf numFmtId="0" fontId="2" fillId="7" borderId="9" xfId="0" applyFont="1" applyFill="1" applyBorder="1" applyAlignment="1">
      <alignment wrapText="1"/>
    </xf>
    <xf numFmtId="4" fontId="2" fillId="7" borderId="12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5" borderId="9" xfId="0" applyFont="1" applyFill="1" applyBorder="1" applyAlignment="1">
      <alignment wrapText="1"/>
    </xf>
    <xf numFmtId="4" fontId="3" fillId="5" borderId="9" xfId="0" applyNumberFormat="1" applyFont="1" applyFill="1" applyBorder="1" applyAlignment="1">
      <alignment wrapText="1"/>
    </xf>
    <xf numFmtId="0" fontId="3" fillId="6" borderId="9" xfId="0" applyFont="1" applyFill="1" applyBorder="1" applyAlignment="1">
      <alignment wrapText="1"/>
    </xf>
    <xf numFmtId="4" fontId="3" fillId="6" borderId="12" xfId="0" applyNumberFormat="1" applyFont="1" applyFill="1" applyBorder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" fontId="2" fillId="0" borderId="12" xfId="0" applyNumberFormat="1" applyFont="1" applyBorder="1" applyAlignment="1">
      <alignment wrapText="1"/>
    </xf>
    <xf numFmtId="4" fontId="2" fillId="8" borderId="15" xfId="0" applyNumberFormat="1" applyFont="1" applyFill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0" fontId="1" fillId="9" borderId="0" xfId="0" applyFont="1" applyFill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9" fillId="7" borderId="0" xfId="0" applyFont="1" applyFill="1" applyAlignment="1">
      <alignment wrapText="1"/>
    </xf>
    <xf numFmtId="0" fontId="9" fillId="9" borderId="0" xfId="0" applyFont="1" applyFill="1" applyAlignment="1">
      <alignment wrapText="1"/>
    </xf>
    <xf numFmtId="0" fontId="8" fillId="7" borderId="19" xfId="0" applyFont="1" applyFill="1" applyBorder="1" applyAlignment="1">
      <alignment horizontal="left" wrapText="1"/>
    </xf>
    <xf numFmtId="0" fontId="1" fillId="9" borderId="18" xfId="0" applyFont="1" applyFill="1" applyBorder="1" applyAlignment="1">
      <alignment horizontal="left" wrapText="1"/>
    </xf>
    <xf numFmtId="4" fontId="1" fillId="9" borderId="18" xfId="0" applyNumberFormat="1" applyFont="1" applyFill="1" applyBorder="1" applyAlignment="1">
      <alignment wrapText="1"/>
    </xf>
    <xf numFmtId="0" fontId="2" fillId="7" borderId="21" xfId="0" applyFont="1" applyFill="1" applyBorder="1" applyAlignment="1">
      <alignment horizontal="left" wrapText="1"/>
    </xf>
    <xf numFmtId="0" fontId="2" fillId="7" borderId="14" xfId="0" applyFont="1" applyFill="1" applyBorder="1" applyAlignment="1">
      <alignment wrapText="1"/>
    </xf>
    <xf numFmtId="4" fontId="2" fillId="7" borderId="15" xfId="0" applyNumberFormat="1" applyFont="1" applyFill="1" applyBorder="1" applyAlignment="1">
      <alignment wrapText="1"/>
    </xf>
    <xf numFmtId="0" fontId="1" fillId="9" borderId="18" xfId="0" applyFont="1" applyFill="1" applyBorder="1" applyAlignment="1">
      <alignment wrapText="1"/>
    </xf>
    <xf numFmtId="4" fontId="2" fillId="9" borderId="18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9" borderId="0" xfId="0" applyFill="1"/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left" wrapText="1"/>
    </xf>
    <xf numFmtId="4" fontId="2" fillId="0" borderId="18" xfId="0" applyNumberFormat="1" applyFont="1" applyBorder="1" applyAlignment="1">
      <alignment wrapText="1"/>
    </xf>
    <xf numFmtId="0" fontId="2" fillId="7" borderId="24" xfId="0" applyFont="1" applyFill="1" applyBorder="1" applyAlignment="1">
      <alignment wrapText="1"/>
    </xf>
    <xf numFmtId="4" fontId="2" fillId="7" borderId="25" xfId="0" applyNumberFormat="1" applyFont="1" applyFill="1" applyBorder="1" applyAlignment="1">
      <alignment wrapText="1"/>
    </xf>
    <xf numFmtId="4" fontId="2" fillId="7" borderId="26" xfId="0" applyNumberFormat="1" applyFont="1" applyFill="1" applyBorder="1" applyAlignment="1">
      <alignment wrapText="1"/>
    </xf>
    <xf numFmtId="0" fontId="3" fillId="6" borderId="10" xfId="0" applyFont="1" applyFill="1" applyBorder="1" applyAlignment="1">
      <alignment wrapText="1"/>
    </xf>
    <xf numFmtId="4" fontId="3" fillId="6" borderId="11" xfId="0" applyNumberFormat="1" applyFont="1" applyFill="1" applyBorder="1" applyAlignment="1">
      <alignment wrapText="1"/>
    </xf>
    <xf numFmtId="0" fontId="10" fillId="0" borderId="18" xfId="0" applyFont="1" applyBorder="1" applyAlignment="1">
      <alignment wrapText="1"/>
    </xf>
    <xf numFmtId="0" fontId="2" fillId="9" borderId="18" xfId="0" applyFont="1" applyFill="1" applyBorder="1" applyAlignment="1">
      <alignment horizontal="left" wrapText="1"/>
    </xf>
    <xf numFmtId="0" fontId="2" fillId="8" borderId="14" xfId="0" applyFont="1" applyFill="1" applyBorder="1" applyAlignment="1">
      <alignment wrapText="1"/>
    </xf>
    <xf numFmtId="0" fontId="2" fillId="8" borderId="24" xfId="0" applyFont="1" applyFill="1" applyBorder="1" applyAlignment="1">
      <alignment wrapText="1"/>
    </xf>
    <xf numFmtId="4" fontId="2" fillId="8" borderId="24" xfId="0" applyNumberFormat="1" applyFont="1" applyFill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4" fontId="2" fillId="8" borderId="25" xfId="0" applyNumberFormat="1" applyFont="1" applyFill="1" applyBorder="1" applyAlignment="1">
      <alignment wrapText="1"/>
    </xf>
    <xf numFmtId="2" fontId="2" fillId="8" borderId="24" xfId="0" applyNumberFormat="1" applyFont="1" applyFill="1" applyBorder="1" applyAlignment="1">
      <alignment wrapText="1"/>
    </xf>
    <xf numFmtId="2" fontId="2" fillId="9" borderId="18" xfId="0" applyNumberFormat="1" applyFont="1" applyFill="1" applyBorder="1" applyAlignment="1">
      <alignment wrapText="1"/>
    </xf>
    <xf numFmtId="2" fontId="1" fillId="9" borderId="18" xfId="0" applyNumberFormat="1" applyFont="1" applyFill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wrapText="1"/>
    </xf>
    <xf numFmtId="0" fontId="3" fillId="6" borderId="8" xfId="0" applyFont="1" applyFill="1" applyBorder="1" applyAlignment="1">
      <alignment horizontal="left" wrapText="1"/>
    </xf>
    <xf numFmtId="0" fontId="3" fillId="6" borderId="9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3" fillId="3" borderId="8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2" fillId="7" borderId="16" xfId="0" applyFont="1" applyFill="1" applyBorder="1" applyAlignment="1">
      <alignment horizontal="left" wrapText="1"/>
    </xf>
    <xf numFmtId="0" fontId="2" fillId="7" borderId="17" xfId="0" applyFont="1" applyFill="1" applyBorder="1" applyAlignment="1">
      <alignment horizontal="left" wrapText="1"/>
    </xf>
    <xf numFmtId="0" fontId="2" fillId="8" borderId="27" xfId="0" applyFont="1" applyFill="1" applyBorder="1" applyAlignment="1">
      <alignment horizontal="left" wrapText="1"/>
    </xf>
    <xf numFmtId="0" fontId="2" fillId="8" borderId="28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7" borderId="23" xfId="0" applyFont="1" applyFill="1" applyBorder="1" applyAlignment="1">
      <alignment horizontal="left" wrapText="1"/>
    </xf>
    <xf numFmtId="0" fontId="2" fillId="7" borderId="24" xfId="0" applyFont="1" applyFill="1" applyBorder="1" applyAlignment="1">
      <alignment horizontal="left" wrapText="1"/>
    </xf>
    <xf numFmtId="0" fontId="3" fillId="6" borderId="22" xfId="0" applyFont="1" applyFill="1" applyBorder="1" applyAlignment="1">
      <alignment horizontal="left" wrapText="1"/>
    </xf>
    <xf numFmtId="0" fontId="3" fillId="6" borderId="20" xfId="0" applyFont="1" applyFill="1" applyBorder="1" applyAlignment="1">
      <alignment horizontal="left" wrapText="1"/>
    </xf>
    <xf numFmtId="0" fontId="2" fillId="8" borderId="13" xfId="0" applyFont="1" applyFill="1" applyBorder="1" applyAlignment="1">
      <alignment horizontal="left" wrapText="1"/>
    </xf>
    <xf numFmtId="0" fontId="2" fillId="8" borderId="14" xfId="0" applyFont="1" applyFill="1" applyBorder="1" applyAlignment="1">
      <alignment horizontal="left" wrapText="1"/>
    </xf>
    <xf numFmtId="0" fontId="2" fillId="7" borderId="27" xfId="0" applyFont="1" applyFill="1" applyBorder="1" applyAlignment="1">
      <alignment horizontal="left" wrapText="1"/>
    </xf>
    <xf numFmtId="0" fontId="2" fillId="7" borderId="28" xfId="0" applyFont="1" applyFill="1" applyBorder="1" applyAlignment="1">
      <alignment horizontal="left" wrapText="1"/>
    </xf>
    <xf numFmtId="0" fontId="2" fillId="7" borderId="13" xfId="0" applyFont="1" applyFill="1" applyBorder="1" applyAlignment="1">
      <alignment horizontal="left" wrapText="1"/>
    </xf>
    <xf numFmtId="0" fontId="2" fillId="7" borderId="14" xfId="0" applyFont="1" applyFill="1" applyBorder="1" applyAlignment="1">
      <alignment horizontal="left" wrapText="1"/>
    </xf>
    <xf numFmtId="0" fontId="2" fillId="8" borderId="21" xfId="0" applyFont="1" applyFill="1" applyBorder="1" applyAlignment="1">
      <alignment horizontal="left" wrapText="1"/>
    </xf>
    <xf numFmtId="0" fontId="2" fillId="8" borderId="19" xfId="0" applyFont="1" applyFill="1" applyBorder="1" applyAlignment="1">
      <alignment horizontal="left" wrapText="1"/>
    </xf>
    <xf numFmtId="0" fontId="2" fillId="7" borderId="21" xfId="0" applyFont="1" applyFill="1" applyBorder="1" applyAlignment="1">
      <alignment horizontal="left" wrapText="1"/>
    </xf>
    <xf numFmtId="0" fontId="2" fillId="7" borderId="19" xfId="0" applyFont="1" applyFill="1" applyBorder="1" applyAlignment="1">
      <alignment horizontal="left" wrapText="1"/>
    </xf>
  </cellXfs>
  <cellStyles count="1">
    <cellStyle name="Normalno" xfId="0" builtinId="0"/>
  </cellStyles>
  <dxfs count="0"/>
  <tableStyles count="1" defaultTableStyle="TableStyleMedium9" defaultPivotStyle="PivotStyleLight16">
    <tableStyle name="Stil tablice 1" pivot="0" count="0" xr9:uid="{A1837E02-D635-447F-972C-EAE7F96295B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281"/>
  <sheetViews>
    <sheetView tabSelected="1" workbookViewId="0">
      <selection activeCell="F8" sqref="F8"/>
    </sheetView>
  </sheetViews>
  <sheetFormatPr defaultRowHeight="14.4" x14ac:dyDescent="0.3"/>
  <cols>
    <col min="1" max="1" width="10.109375" customWidth="1"/>
    <col min="2" max="2" width="8" customWidth="1"/>
    <col min="3" max="3" width="44.44140625" customWidth="1"/>
    <col min="4" max="4" width="12.44140625" customWidth="1"/>
    <col min="5" max="5" width="15.109375" customWidth="1"/>
    <col min="7" max="7" width="20.6640625" customWidth="1"/>
  </cols>
  <sheetData>
    <row r="1" spans="1:9" ht="18" x14ac:dyDescent="0.35">
      <c r="A1" s="77" t="s">
        <v>158</v>
      </c>
      <c r="B1" s="88"/>
      <c r="C1" s="88"/>
    </row>
    <row r="2" spans="1:9" ht="18" x14ac:dyDescent="0.35">
      <c r="A2" s="34"/>
      <c r="B2" s="34"/>
      <c r="C2" s="34"/>
    </row>
    <row r="3" spans="1:9" ht="18" x14ac:dyDescent="0.35">
      <c r="A3" s="34"/>
      <c r="B3" s="34"/>
      <c r="C3" s="34"/>
    </row>
    <row r="4" spans="1:9" ht="18" x14ac:dyDescent="0.35">
      <c r="A4" s="34"/>
      <c r="B4" s="34"/>
      <c r="C4" s="34" t="s">
        <v>160</v>
      </c>
    </row>
    <row r="5" spans="1:9" ht="18" x14ac:dyDescent="0.35">
      <c r="A5" s="34"/>
      <c r="B5" s="34"/>
      <c r="C5" s="34" t="s">
        <v>159</v>
      </c>
    </row>
    <row r="6" spans="1:9" ht="18" x14ac:dyDescent="0.35">
      <c r="A6" s="2"/>
      <c r="B6" s="88"/>
      <c r="C6" s="88"/>
      <c r="D6" s="34"/>
      <c r="E6" s="52"/>
    </row>
    <row r="8" spans="1:9" s="7" customFormat="1" ht="24" x14ac:dyDescent="0.3">
      <c r="A8" s="3" t="s">
        <v>14</v>
      </c>
      <c r="B8" s="40" t="s">
        <v>15</v>
      </c>
      <c r="C8" s="41" t="s">
        <v>16</v>
      </c>
      <c r="D8" s="6" t="s">
        <v>161</v>
      </c>
      <c r="F8" s="35"/>
    </row>
    <row r="9" spans="1:9" s="11" customFormat="1" ht="10.8" thickBot="1" x14ac:dyDescent="0.25">
      <c r="A9" s="8">
        <v>1</v>
      </c>
      <c r="B9" s="9">
        <v>2</v>
      </c>
      <c r="C9" s="9">
        <v>3</v>
      </c>
      <c r="D9" s="10" t="s">
        <v>90</v>
      </c>
    </row>
    <row r="10" spans="1:9" ht="15" thickTop="1" x14ac:dyDescent="0.3">
      <c r="A10" s="78" t="s">
        <v>18</v>
      </c>
      <c r="B10" s="79"/>
      <c r="C10" s="12" t="s">
        <v>19</v>
      </c>
      <c r="D10" s="13">
        <f>SUM(D11)</f>
        <v>225672621.08000001</v>
      </c>
      <c r="G10" s="29"/>
    </row>
    <row r="11" spans="1:9" x14ac:dyDescent="0.3">
      <c r="A11" s="80" t="s">
        <v>43</v>
      </c>
      <c r="B11" s="81"/>
      <c r="C11" s="14" t="s">
        <v>98</v>
      </c>
      <c r="D11" s="15">
        <v>225672621.08000001</v>
      </c>
      <c r="G11" s="29"/>
      <c r="I11" s="53"/>
    </row>
    <row r="12" spans="1:9" x14ac:dyDescent="0.3">
      <c r="A12" s="97" t="s">
        <v>1</v>
      </c>
      <c r="B12" s="98"/>
      <c r="C12" s="48" t="s">
        <v>41</v>
      </c>
      <c r="D12" s="49">
        <v>9325000</v>
      </c>
      <c r="G12" s="29"/>
    </row>
    <row r="13" spans="1:9" s="1" customFormat="1" x14ac:dyDescent="0.3">
      <c r="A13" s="55" t="s">
        <v>229</v>
      </c>
      <c r="B13" s="56">
        <v>641</v>
      </c>
      <c r="C13" s="55" t="s">
        <v>20</v>
      </c>
      <c r="D13" s="57">
        <v>25000</v>
      </c>
      <c r="G13" s="29"/>
    </row>
    <row r="14" spans="1:9" s="1" customFormat="1" ht="12" x14ac:dyDescent="0.25">
      <c r="A14" s="55"/>
      <c r="B14" s="56">
        <v>6413</v>
      </c>
      <c r="C14" s="55" t="s">
        <v>91</v>
      </c>
      <c r="D14" s="38">
        <v>20</v>
      </c>
    </row>
    <row r="15" spans="1:9" s="1" customFormat="1" ht="12" x14ac:dyDescent="0.25">
      <c r="A15" s="55"/>
      <c r="B15" s="56">
        <v>6414</v>
      </c>
      <c r="C15" s="55" t="s">
        <v>92</v>
      </c>
      <c r="D15" s="38">
        <v>24920</v>
      </c>
    </row>
    <row r="16" spans="1:9" s="1" customFormat="1" ht="15" customHeight="1" x14ac:dyDescent="0.25">
      <c r="A16" s="55" t="s">
        <v>231</v>
      </c>
      <c r="B16" s="56">
        <v>661</v>
      </c>
      <c r="C16" s="55" t="s">
        <v>22</v>
      </c>
      <c r="D16" s="57">
        <v>8800000</v>
      </c>
    </row>
    <row r="17" spans="1:7" s="1" customFormat="1" ht="12" x14ac:dyDescent="0.25">
      <c r="A17" s="55"/>
      <c r="B17" s="56">
        <v>6614</v>
      </c>
      <c r="C17" s="55" t="s">
        <v>93</v>
      </c>
      <c r="D17" s="38">
        <v>5000</v>
      </c>
    </row>
    <row r="18" spans="1:7" s="1" customFormat="1" ht="12" x14ac:dyDescent="0.25">
      <c r="A18" s="55"/>
      <c r="B18" s="56">
        <v>6615</v>
      </c>
      <c r="C18" s="55" t="s">
        <v>230</v>
      </c>
      <c r="D18" s="38">
        <v>8795000</v>
      </c>
    </row>
    <row r="19" spans="1:7" s="1" customFormat="1" ht="12" x14ac:dyDescent="0.25">
      <c r="A19" s="55" t="s">
        <v>232</v>
      </c>
      <c r="B19" s="56">
        <v>683</v>
      </c>
      <c r="C19" s="55" t="s">
        <v>23</v>
      </c>
      <c r="D19" s="57">
        <v>500000</v>
      </c>
    </row>
    <row r="20" spans="1:7" s="1" customFormat="1" ht="12" x14ac:dyDescent="0.25">
      <c r="A20" s="55"/>
      <c r="B20" s="56">
        <v>6831</v>
      </c>
      <c r="C20" s="55" t="s">
        <v>23</v>
      </c>
      <c r="D20" s="38">
        <v>500000</v>
      </c>
    </row>
    <row r="21" spans="1:7" ht="24.6" x14ac:dyDescent="0.3">
      <c r="A21" s="89" t="s">
        <v>1</v>
      </c>
      <c r="B21" s="90"/>
      <c r="C21" s="58" t="s">
        <v>42</v>
      </c>
      <c r="D21" s="59">
        <f>SUM(D23:D24)</f>
        <v>182990311.19</v>
      </c>
    </row>
    <row r="22" spans="1:7" s="1" customFormat="1" ht="12" x14ac:dyDescent="0.25">
      <c r="A22" s="55" t="s">
        <v>233</v>
      </c>
      <c r="B22" s="56">
        <v>652</v>
      </c>
      <c r="C22" s="55" t="s">
        <v>21</v>
      </c>
      <c r="D22" s="57">
        <v>1000000</v>
      </c>
    </row>
    <row r="23" spans="1:7" s="1" customFormat="1" ht="12" x14ac:dyDescent="0.25">
      <c r="A23" s="55"/>
      <c r="B23" s="56">
        <v>6526</v>
      </c>
      <c r="C23" s="55" t="s">
        <v>94</v>
      </c>
      <c r="D23" s="38">
        <v>1000000</v>
      </c>
    </row>
    <row r="24" spans="1:7" s="1" customFormat="1" ht="12" x14ac:dyDescent="0.25">
      <c r="A24" s="55" t="s">
        <v>234</v>
      </c>
      <c r="B24" s="56">
        <v>673</v>
      </c>
      <c r="C24" s="55" t="s">
        <v>24</v>
      </c>
      <c r="D24" s="57">
        <v>181990311.19</v>
      </c>
      <c r="G24" s="39"/>
    </row>
    <row r="25" spans="1:7" s="1" customFormat="1" ht="12" x14ac:dyDescent="0.25">
      <c r="A25" s="55"/>
      <c r="B25" s="56">
        <v>6731</v>
      </c>
      <c r="C25" s="55" t="s">
        <v>24</v>
      </c>
      <c r="D25" s="38">
        <v>181990311.19</v>
      </c>
      <c r="G25" s="39"/>
    </row>
    <row r="26" spans="1:7" x14ac:dyDescent="0.3">
      <c r="A26" s="89" t="s">
        <v>1</v>
      </c>
      <c r="B26" s="90"/>
      <c r="C26" s="58" t="s">
        <v>45</v>
      </c>
      <c r="D26" s="59">
        <v>1493645</v>
      </c>
      <c r="G26" s="54"/>
    </row>
    <row r="27" spans="1:7" s="1" customFormat="1" ht="24" x14ac:dyDescent="0.25">
      <c r="A27" s="55" t="s">
        <v>236</v>
      </c>
      <c r="B27" s="56">
        <v>636</v>
      </c>
      <c r="C27" s="55" t="s">
        <v>25</v>
      </c>
      <c r="D27" s="57">
        <f>SUM(D28:D29)</f>
        <v>1493645</v>
      </c>
      <c r="G27" s="39"/>
    </row>
    <row r="28" spans="1:7" s="1" customFormat="1" ht="12" x14ac:dyDescent="0.25">
      <c r="A28" s="55"/>
      <c r="B28" s="56">
        <v>63612</v>
      </c>
      <c r="C28" s="55" t="s">
        <v>235</v>
      </c>
      <c r="D28" s="38">
        <v>1129000</v>
      </c>
      <c r="G28" s="39"/>
    </row>
    <row r="29" spans="1:7" s="1" customFormat="1" ht="12" x14ac:dyDescent="0.25">
      <c r="A29" s="55" t="s">
        <v>236</v>
      </c>
      <c r="B29" s="56">
        <v>63613</v>
      </c>
      <c r="C29" s="55" t="s">
        <v>95</v>
      </c>
      <c r="D29" s="38">
        <v>364645</v>
      </c>
    </row>
    <row r="30" spans="1:7" x14ac:dyDescent="0.3">
      <c r="A30" s="89" t="s">
        <v>1</v>
      </c>
      <c r="B30" s="90"/>
      <c r="C30" s="58" t="s">
        <v>48</v>
      </c>
      <c r="D30" s="60">
        <v>4201500</v>
      </c>
    </row>
    <row r="31" spans="1:7" s="1" customFormat="1" ht="24" x14ac:dyDescent="0.25">
      <c r="A31" s="55" t="s">
        <v>237</v>
      </c>
      <c r="B31" s="56">
        <v>638</v>
      </c>
      <c r="C31" s="55" t="s">
        <v>26</v>
      </c>
      <c r="D31" s="38">
        <v>4201500</v>
      </c>
    </row>
    <row r="32" spans="1:7" s="1" customFormat="1" ht="24" x14ac:dyDescent="0.25">
      <c r="A32" s="55"/>
      <c r="B32" s="56">
        <v>6381</v>
      </c>
      <c r="C32" s="55" t="s">
        <v>26</v>
      </c>
      <c r="D32" s="38">
        <v>4201500</v>
      </c>
    </row>
    <row r="33" spans="1:4" x14ac:dyDescent="0.3">
      <c r="A33" s="89" t="s">
        <v>1</v>
      </c>
      <c r="B33" s="90"/>
      <c r="C33" s="58" t="s">
        <v>46</v>
      </c>
      <c r="D33" s="59">
        <v>182000</v>
      </c>
    </row>
    <row r="34" spans="1:4" s="1" customFormat="1" ht="12" x14ac:dyDescent="0.25">
      <c r="A34" s="55" t="s">
        <v>238</v>
      </c>
      <c r="B34" s="56">
        <v>663</v>
      </c>
      <c r="C34" s="55" t="s">
        <v>27</v>
      </c>
      <c r="D34" s="38">
        <v>182000</v>
      </c>
    </row>
    <row r="35" spans="1:4" s="1" customFormat="1" ht="12" x14ac:dyDescent="0.25">
      <c r="A35" s="55"/>
      <c r="B35" s="56">
        <v>6631</v>
      </c>
      <c r="C35" s="55" t="s">
        <v>96</v>
      </c>
      <c r="D35" s="38">
        <v>15000</v>
      </c>
    </row>
    <row r="36" spans="1:4" s="1" customFormat="1" ht="12" x14ac:dyDescent="0.25">
      <c r="A36" s="55"/>
      <c r="B36" s="56">
        <v>6632</v>
      </c>
      <c r="C36" s="55" t="s">
        <v>155</v>
      </c>
      <c r="D36" s="38">
        <v>167000</v>
      </c>
    </row>
    <row r="37" spans="1:4" s="7" customFormat="1" ht="24" x14ac:dyDescent="0.25">
      <c r="A37" s="89" t="s">
        <v>1</v>
      </c>
      <c r="B37" s="90"/>
      <c r="C37" s="58" t="s">
        <v>47</v>
      </c>
      <c r="D37" s="59">
        <v>120000</v>
      </c>
    </row>
    <row r="38" spans="1:4" x14ac:dyDescent="0.3">
      <c r="A38" s="55" t="s">
        <v>239</v>
      </c>
      <c r="B38" s="56">
        <v>652</v>
      </c>
      <c r="C38" s="55" t="s">
        <v>21</v>
      </c>
      <c r="D38" s="38">
        <v>100000</v>
      </c>
    </row>
    <row r="39" spans="1:4" ht="15" customHeight="1" x14ac:dyDescent="0.3">
      <c r="A39" s="55"/>
      <c r="B39" s="56">
        <v>6526</v>
      </c>
      <c r="C39" s="55" t="s">
        <v>94</v>
      </c>
      <c r="D39" s="38">
        <v>100000</v>
      </c>
    </row>
    <row r="40" spans="1:4" ht="15" customHeight="1" x14ac:dyDescent="0.3">
      <c r="A40" s="55" t="s">
        <v>240</v>
      </c>
      <c r="B40" s="56">
        <v>721</v>
      </c>
      <c r="C40" s="55" t="s">
        <v>28</v>
      </c>
      <c r="D40" s="38">
        <v>20000</v>
      </c>
    </row>
    <row r="41" spans="1:4" x14ac:dyDescent="0.3">
      <c r="A41" s="55"/>
      <c r="B41" s="56">
        <v>7211</v>
      </c>
      <c r="C41" s="55" t="s">
        <v>97</v>
      </c>
      <c r="D41" s="38">
        <v>20000</v>
      </c>
    </row>
    <row r="42" spans="1:4" s="7" customFormat="1" x14ac:dyDescent="0.25">
      <c r="A42" s="89" t="s">
        <v>1</v>
      </c>
      <c r="B42" s="90"/>
      <c r="C42" s="58" t="s">
        <v>244</v>
      </c>
      <c r="D42" s="59">
        <v>5256121.8899999997</v>
      </c>
    </row>
    <row r="43" spans="1:4" x14ac:dyDescent="0.3">
      <c r="A43" s="55"/>
      <c r="B43" s="73" t="s">
        <v>146</v>
      </c>
      <c r="C43" s="74" t="s">
        <v>150</v>
      </c>
      <c r="D43" s="57">
        <v>200000</v>
      </c>
    </row>
    <row r="44" spans="1:4" ht="15" customHeight="1" x14ac:dyDescent="0.3">
      <c r="A44" s="55"/>
      <c r="B44" s="56">
        <v>6711</v>
      </c>
      <c r="C44" s="55" t="s">
        <v>145</v>
      </c>
      <c r="D44" s="38">
        <v>200000</v>
      </c>
    </row>
    <row r="45" spans="1:4" ht="15" customHeight="1" x14ac:dyDescent="0.3">
      <c r="A45" s="55"/>
      <c r="B45" s="73" t="s">
        <v>147</v>
      </c>
      <c r="C45" s="74" t="s">
        <v>241</v>
      </c>
      <c r="D45" s="57">
        <v>2355000</v>
      </c>
    </row>
    <row r="46" spans="1:4" x14ac:dyDescent="0.3">
      <c r="A46" s="55"/>
      <c r="B46" s="56">
        <v>6711</v>
      </c>
      <c r="C46" s="55" t="s">
        <v>148</v>
      </c>
      <c r="D46" s="38">
        <v>2355000</v>
      </c>
    </row>
    <row r="47" spans="1:4" s="1" customFormat="1" ht="12" x14ac:dyDescent="0.25">
      <c r="A47" s="55"/>
      <c r="B47" s="73" t="s">
        <v>149</v>
      </c>
      <c r="C47" s="74" t="s">
        <v>151</v>
      </c>
      <c r="D47" s="57">
        <v>2701121.89</v>
      </c>
    </row>
    <row r="48" spans="1:4" s="1" customFormat="1" ht="12" x14ac:dyDescent="0.25">
      <c r="A48" s="55"/>
      <c r="B48" s="56">
        <v>6711</v>
      </c>
      <c r="C48" s="55" t="s">
        <v>148</v>
      </c>
      <c r="D48" s="38">
        <v>2701121.89</v>
      </c>
    </row>
    <row r="49" spans="1:76" s="1" customFormat="1" ht="12" x14ac:dyDescent="0.25">
      <c r="A49" s="89" t="s">
        <v>1</v>
      </c>
      <c r="B49" s="90"/>
      <c r="C49" s="58" t="s">
        <v>243</v>
      </c>
      <c r="D49" s="59">
        <f>SUM(D51:D52)</f>
        <v>2150000</v>
      </c>
    </row>
    <row r="50" spans="1:76" s="1" customFormat="1" ht="24" x14ac:dyDescent="0.25">
      <c r="A50" s="55"/>
      <c r="B50" s="73"/>
      <c r="C50" s="74" t="s">
        <v>242</v>
      </c>
      <c r="D50" s="57">
        <v>1450000</v>
      </c>
    </row>
    <row r="51" spans="1:76" s="1" customFormat="1" ht="12" x14ac:dyDescent="0.25">
      <c r="A51" s="55"/>
      <c r="B51" s="56">
        <v>6712</v>
      </c>
      <c r="C51" s="55" t="s">
        <v>145</v>
      </c>
      <c r="D51" s="38">
        <v>1450000</v>
      </c>
    </row>
    <row r="52" spans="1:76" s="1" customFormat="1" ht="12" x14ac:dyDescent="0.25">
      <c r="A52" s="55"/>
      <c r="B52" s="56"/>
      <c r="C52" s="74" t="s">
        <v>151</v>
      </c>
      <c r="D52" s="57">
        <v>700000</v>
      </c>
    </row>
    <row r="53" spans="1:76" s="1" customFormat="1" ht="12" x14ac:dyDescent="0.25">
      <c r="A53" s="55"/>
      <c r="B53" s="56">
        <v>6711</v>
      </c>
      <c r="C53" s="55" t="s">
        <v>148</v>
      </c>
      <c r="D53" s="38">
        <v>700000</v>
      </c>
    </row>
    <row r="54" spans="1:76" s="1" customFormat="1" ht="12" x14ac:dyDescent="0.25">
      <c r="A54" s="89" t="s">
        <v>1</v>
      </c>
      <c r="B54" s="90"/>
      <c r="C54" s="58" t="s">
        <v>245</v>
      </c>
      <c r="D54" s="59">
        <v>19954043</v>
      </c>
    </row>
    <row r="55" spans="1:76" s="1" customFormat="1" ht="12" x14ac:dyDescent="0.25">
      <c r="A55" s="55"/>
      <c r="B55" s="56">
        <v>6711</v>
      </c>
      <c r="C55" s="55" t="s">
        <v>148</v>
      </c>
      <c r="D55" s="38">
        <v>3631158.5</v>
      </c>
    </row>
    <row r="56" spans="1:76" s="1" customFormat="1" ht="12" x14ac:dyDescent="0.25">
      <c r="A56" s="55"/>
      <c r="B56" s="56">
        <v>6712</v>
      </c>
      <c r="C56" s="55" t="s">
        <v>145</v>
      </c>
      <c r="D56" s="38">
        <v>16322884.5</v>
      </c>
    </row>
    <row r="57" spans="1:76" s="1" customFormat="1" ht="24" x14ac:dyDescent="0.25">
      <c r="A57" s="3" t="s">
        <v>14</v>
      </c>
      <c r="B57" s="4" t="s">
        <v>15</v>
      </c>
      <c r="C57" s="5" t="s">
        <v>29</v>
      </c>
      <c r="D57" s="6" t="str">
        <f>+D8</f>
        <v>2. REBALANS 2022.</v>
      </c>
    </row>
    <row r="58" spans="1:76" s="1" customFormat="1" ht="12" x14ac:dyDescent="0.25">
      <c r="A58" s="21">
        <v>1</v>
      </c>
      <c r="B58" s="22">
        <v>2</v>
      </c>
      <c r="C58" s="22">
        <v>3</v>
      </c>
      <c r="D58" s="23" t="s">
        <v>17</v>
      </c>
    </row>
    <row r="59" spans="1:76" s="1" customFormat="1" ht="12" x14ac:dyDescent="0.25">
      <c r="A59" s="82" t="s">
        <v>30</v>
      </c>
      <c r="B59" s="83"/>
      <c r="C59" s="24" t="s">
        <v>31</v>
      </c>
      <c r="D59" s="25">
        <v>221263006.16999999</v>
      </c>
    </row>
    <row r="60" spans="1:76" s="1" customFormat="1" ht="12" x14ac:dyDescent="0.25">
      <c r="A60" s="75" t="s">
        <v>32</v>
      </c>
      <c r="B60" s="76"/>
      <c r="C60" s="26" t="s">
        <v>0</v>
      </c>
      <c r="D60" s="27">
        <v>178183526.22</v>
      </c>
    </row>
    <row r="61" spans="1:76" s="42" customFormat="1" ht="12" x14ac:dyDescent="0.25">
      <c r="A61" s="47" t="s">
        <v>1</v>
      </c>
      <c r="B61" s="44"/>
      <c r="C61" s="48" t="s">
        <v>162</v>
      </c>
      <c r="D61" s="49">
        <v>2355000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</row>
    <row r="62" spans="1:76" s="43" customFormat="1" ht="12" x14ac:dyDescent="0.25">
      <c r="A62" s="45" t="s">
        <v>163</v>
      </c>
      <c r="B62" s="45">
        <v>322</v>
      </c>
      <c r="C62" s="50" t="s">
        <v>2</v>
      </c>
      <c r="D62" s="51">
        <v>1110000</v>
      </c>
    </row>
    <row r="63" spans="1:76" s="43" customFormat="1" ht="12" x14ac:dyDescent="0.25">
      <c r="A63" s="45"/>
      <c r="B63" s="45">
        <v>3222</v>
      </c>
      <c r="C63" s="50" t="s">
        <v>110</v>
      </c>
      <c r="D63" s="46">
        <v>1110000</v>
      </c>
    </row>
    <row r="64" spans="1:76" s="43" customFormat="1" ht="12" x14ac:dyDescent="0.25">
      <c r="A64" s="45" t="s">
        <v>164</v>
      </c>
      <c r="B64" s="45">
        <v>323</v>
      </c>
      <c r="C64" s="50" t="s">
        <v>3</v>
      </c>
      <c r="D64" s="51">
        <v>694122.5</v>
      </c>
    </row>
    <row r="65" spans="1:5" s="43" customFormat="1" ht="12" x14ac:dyDescent="0.25">
      <c r="A65" s="45"/>
      <c r="B65" s="45">
        <v>3237</v>
      </c>
      <c r="C65" s="50" t="s">
        <v>117</v>
      </c>
      <c r="D65" s="46">
        <v>694122.5</v>
      </c>
    </row>
    <row r="66" spans="1:5" s="43" customFormat="1" ht="12" x14ac:dyDescent="0.25">
      <c r="A66" s="45" t="s">
        <v>165</v>
      </c>
      <c r="B66" s="45">
        <v>329</v>
      </c>
      <c r="C66" s="50" t="s">
        <v>9</v>
      </c>
      <c r="D66" s="51">
        <v>184211.65</v>
      </c>
    </row>
    <row r="67" spans="1:5" s="43" customFormat="1" ht="12" x14ac:dyDescent="0.25">
      <c r="A67" s="45"/>
      <c r="B67" s="45">
        <v>3299</v>
      </c>
      <c r="C67" s="50" t="s">
        <v>9</v>
      </c>
      <c r="D67" s="46">
        <v>184211.65</v>
      </c>
    </row>
    <row r="68" spans="1:5" s="43" customFormat="1" ht="12" x14ac:dyDescent="0.25">
      <c r="A68" s="45" t="s">
        <v>166</v>
      </c>
      <c r="B68" s="45">
        <v>343</v>
      </c>
      <c r="C68" s="50" t="s">
        <v>4</v>
      </c>
      <c r="D68" s="51">
        <v>366665.85</v>
      </c>
    </row>
    <row r="69" spans="1:5" s="43" customFormat="1" ht="12" x14ac:dyDescent="0.25">
      <c r="A69" s="45"/>
      <c r="B69" s="45">
        <v>3433</v>
      </c>
      <c r="C69" s="50" t="s">
        <v>126</v>
      </c>
      <c r="D69" s="46">
        <v>366665.85</v>
      </c>
    </row>
    <row r="70" spans="1:5" s="1" customFormat="1" ht="12" x14ac:dyDescent="0.25">
      <c r="A70" s="95" t="s">
        <v>1</v>
      </c>
      <c r="B70" s="96"/>
      <c r="C70" s="58" t="s">
        <v>41</v>
      </c>
      <c r="D70" s="59">
        <v>1038625</v>
      </c>
    </row>
    <row r="71" spans="1:5" s="1" customFormat="1" ht="12" x14ac:dyDescent="0.25">
      <c r="A71" s="55" t="s">
        <v>55</v>
      </c>
      <c r="B71" s="56">
        <v>322</v>
      </c>
      <c r="C71" s="55" t="s">
        <v>2</v>
      </c>
      <c r="D71" s="57">
        <v>700000</v>
      </c>
    </row>
    <row r="72" spans="1:5" s="1" customFormat="1" x14ac:dyDescent="0.3">
      <c r="A72" s="55"/>
      <c r="B72" s="56">
        <v>3225</v>
      </c>
      <c r="C72" s="55" t="s">
        <v>99</v>
      </c>
      <c r="D72" s="38">
        <v>600000</v>
      </c>
      <c r="E72"/>
    </row>
    <row r="73" spans="1:5" s="1" customFormat="1" ht="12" x14ac:dyDescent="0.25">
      <c r="A73" s="55"/>
      <c r="B73" s="56">
        <v>3227</v>
      </c>
      <c r="C73" s="55" t="s">
        <v>100</v>
      </c>
      <c r="D73" s="38">
        <v>100000</v>
      </c>
    </row>
    <row r="74" spans="1:5" s="1" customFormat="1" ht="12" x14ac:dyDescent="0.25">
      <c r="A74" s="55" t="s">
        <v>56</v>
      </c>
      <c r="B74" s="56">
        <v>323</v>
      </c>
      <c r="C74" s="55" t="s">
        <v>3</v>
      </c>
      <c r="D74" s="57">
        <v>336625</v>
      </c>
    </row>
    <row r="75" spans="1:5" s="1" customFormat="1" ht="12" x14ac:dyDescent="0.25">
      <c r="A75" s="55"/>
      <c r="B75" s="56">
        <v>3235</v>
      </c>
      <c r="C75" s="55" t="s">
        <v>102</v>
      </c>
      <c r="D75" s="38">
        <v>336625</v>
      </c>
    </row>
    <row r="76" spans="1:5" x14ac:dyDescent="0.3">
      <c r="A76" s="55" t="s">
        <v>167</v>
      </c>
      <c r="B76" s="56">
        <v>381</v>
      </c>
      <c r="C76" s="55" t="s">
        <v>96</v>
      </c>
      <c r="D76" s="57">
        <v>2000</v>
      </c>
      <c r="E76" s="1"/>
    </row>
    <row r="77" spans="1:5" s="1" customFormat="1" ht="12" x14ac:dyDescent="0.25">
      <c r="A77" s="55"/>
      <c r="B77" s="56">
        <v>3811</v>
      </c>
      <c r="C77" s="55" t="s">
        <v>219</v>
      </c>
      <c r="D77" s="38">
        <v>2000</v>
      </c>
    </row>
    <row r="78" spans="1:5" s="1" customFormat="1" ht="24" x14ac:dyDescent="0.25">
      <c r="A78" s="89" t="s">
        <v>1</v>
      </c>
      <c r="B78" s="90"/>
      <c r="C78" s="58" t="s">
        <v>42</v>
      </c>
      <c r="D78" s="59">
        <v>174395256.22</v>
      </c>
    </row>
    <row r="79" spans="1:5" s="1" customFormat="1" ht="12" x14ac:dyDescent="0.25">
      <c r="A79" s="55" t="s">
        <v>57</v>
      </c>
      <c r="B79" s="56">
        <v>311</v>
      </c>
      <c r="C79" s="55" t="s">
        <v>5</v>
      </c>
      <c r="D79" s="38">
        <v>98638856.219999999</v>
      </c>
    </row>
    <row r="80" spans="1:5" s="1" customFormat="1" ht="12" x14ac:dyDescent="0.25">
      <c r="A80" s="55"/>
      <c r="B80" s="56">
        <v>3111</v>
      </c>
      <c r="C80" s="55" t="s">
        <v>103</v>
      </c>
      <c r="D80" s="38">
        <v>89838856.219999999</v>
      </c>
    </row>
    <row r="81" spans="1:4" s="1" customFormat="1" ht="12" x14ac:dyDescent="0.25">
      <c r="A81" s="55"/>
      <c r="B81" s="56">
        <v>3113</v>
      </c>
      <c r="C81" s="55" t="s">
        <v>104</v>
      </c>
      <c r="D81" s="38">
        <v>1200000</v>
      </c>
    </row>
    <row r="82" spans="1:4" s="1" customFormat="1" ht="12" x14ac:dyDescent="0.25">
      <c r="A82" s="55"/>
      <c r="B82" s="56">
        <v>3114</v>
      </c>
      <c r="C82" s="55" t="s">
        <v>105</v>
      </c>
      <c r="D82" s="38">
        <v>7600000</v>
      </c>
    </row>
    <row r="83" spans="1:4" s="1" customFormat="1" ht="12" x14ac:dyDescent="0.25">
      <c r="A83" s="55" t="s">
        <v>58</v>
      </c>
      <c r="B83" s="56">
        <v>312</v>
      </c>
      <c r="C83" s="55" t="s">
        <v>6</v>
      </c>
      <c r="D83" s="57">
        <v>3900000</v>
      </c>
    </row>
    <row r="84" spans="1:4" s="1" customFormat="1" ht="12" x14ac:dyDescent="0.25">
      <c r="A84" s="55"/>
      <c r="B84" s="56">
        <v>3121</v>
      </c>
      <c r="C84" s="55" t="s">
        <v>6</v>
      </c>
      <c r="D84" s="38">
        <v>3900000</v>
      </c>
    </row>
    <row r="85" spans="1:4" s="1" customFormat="1" ht="12" x14ac:dyDescent="0.25">
      <c r="A85" s="55" t="s">
        <v>59</v>
      </c>
      <c r="B85" s="56">
        <v>313</v>
      </c>
      <c r="C85" s="55" t="s">
        <v>7</v>
      </c>
      <c r="D85" s="57">
        <v>16456900</v>
      </c>
    </row>
    <row r="86" spans="1:4" s="1" customFormat="1" ht="12" x14ac:dyDescent="0.25">
      <c r="A86" s="55"/>
      <c r="B86" s="56">
        <v>3132</v>
      </c>
      <c r="C86" s="55" t="s">
        <v>106</v>
      </c>
      <c r="D86" s="38">
        <v>16432900</v>
      </c>
    </row>
    <row r="87" spans="1:4" s="1" customFormat="1" ht="12" x14ac:dyDescent="0.25">
      <c r="A87" s="55"/>
      <c r="B87" s="56">
        <v>3133</v>
      </c>
      <c r="C87" s="55" t="s">
        <v>152</v>
      </c>
      <c r="D87" s="38">
        <v>24000</v>
      </c>
    </row>
    <row r="88" spans="1:4" s="1" customFormat="1" ht="12" x14ac:dyDescent="0.25">
      <c r="A88" s="55" t="s">
        <v>60</v>
      </c>
      <c r="B88" s="56">
        <v>321</v>
      </c>
      <c r="C88" s="55" t="s">
        <v>8</v>
      </c>
      <c r="D88" s="57">
        <v>3500000</v>
      </c>
    </row>
    <row r="89" spans="1:4" s="1" customFormat="1" ht="12" x14ac:dyDescent="0.25">
      <c r="A89" s="55"/>
      <c r="B89" s="56">
        <v>3211</v>
      </c>
      <c r="C89" s="55" t="s">
        <v>107</v>
      </c>
      <c r="D89" s="38">
        <v>100000</v>
      </c>
    </row>
    <row r="90" spans="1:4" s="1" customFormat="1" ht="12" x14ac:dyDescent="0.25">
      <c r="A90" s="55"/>
      <c r="B90" s="56">
        <v>3212</v>
      </c>
      <c r="C90" s="55" t="s">
        <v>108</v>
      </c>
      <c r="D90" s="38">
        <v>3184000</v>
      </c>
    </row>
    <row r="91" spans="1:4" s="1" customFormat="1" ht="12" x14ac:dyDescent="0.25">
      <c r="A91" s="55"/>
      <c r="B91" s="56">
        <v>3213</v>
      </c>
      <c r="C91" s="55" t="s">
        <v>220</v>
      </c>
      <c r="D91" s="38">
        <v>216000</v>
      </c>
    </row>
    <row r="92" spans="1:4" s="1" customFormat="1" ht="12" x14ac:dyDescent="0.25">
      <c r="A92" s="55"/>
      <c r="B92" s="56">
        <v>3214</v>
      </c>
      <c r="C92" s="55" t="s">
        <v>109</v>
      </c>
      <c r="D92" s="38">
        <v>0</v>
      </c>
    </row>
    <row r="93" spans="1:4" s="1" customFormat="1" ht="12" x14ac:dyDescent="0.25">
      <c r="A93" s="55" t="s">
        <v>61</v>
      </c>
      <c r="B93" s="56">
        <v>322</v>
      </c>
      <c r="C93" s="55" t="s">
        <v>2</v>
      </c>
      <c r="D93" s="57">
        <v>26450000</v>
      </c>
    </row>
    <row r="94" spans="1:4" s="1" customFormat="1" ht="12" x14ac:dyDescent="0.25">
      <c r="A94" s="55"/>
      <c r="B94" s="56">
        <v>3221</v>
      </c>
      <c r="C94" s="55" t="s">
        <v>168</v>
      </c>
      <c r="D94" s="38">
        <v>1900000</v>
      </c>
    </row>
    <row r="95" spans="1:4" s="1" customFormat="1" ht="12" x14ac:dyDescent="0.25">
      <c r="A95" s="55"/>
      <c r="B95" s="56">
        <v>3222</v>
      </c>
      <c r="C95" s="55" t="s">
        <v>110</v>
      </c>
      <c r="D95" s="38">
        <v>18400000</v>
      </c>
    </row>
    <row r="96" spans="1:4" s="1" customFormat="1" ht="12" x14ac:dyDescent="0.25">
      <c r="A96" s="55"/>
      <c r="B96" s="56">
        <v>3223</v>
      </c>
      <c r="C96" s="55" t="s">
        <v>111</v>
      </c>
      <c r="D96" s="38">
        <v>4800000</v>
      </c>
    </row>
    <row r="97" spans="1:5" s="1" customFormat="1" ht="12" x14ac:dyDescent="0.25">
      <c r="A97" s="55"/>
      <c r="B97" s="56">
        <v>3224</v>
      </c>
      <c r="C97" s="55" t="s">
        <v>112</v>
      </c>
      <c r="D97" s="38">
        <v>1350000</v>
      </c>
      <c r="E97" s="28"/>
    </row>
    <row r="98" spans="1:5" s="1" customFormat="1" ht="12" x14ac:dyDescent="0.25">
      <c r="A98" s="55" t="s">
        <v>62</v>
      </c>
      <c r="B98" s="56">
        <v>323</v>
      </c>
      <c r="C98" s="55" t="s">
        <v>3</v>
      </c>
      <c r="D98" s="57">
        <v>22905000</v>
      </c>
    </row>
    <row r="99" spans="1:5" s="1" customFormat="1" ht="12" x14ac:dyDescent="0.25">
      <c r="A99" s="55"/>
      <c r="B99" s="56">
        <v>3231</v>
      </c>
      <c r="C99" s="55" t="s">
        <v>113</v>
      </c>
      <c r="D99" s="38">
        <v>1320000</v>
      </c>
    </row>
    <row r="100" spans="1:5" s="1" customFormat="1" ht="12" x14ac:dyDescent="0.25">
      <c r="A100" s="55"/>
      <c r="B100" s="56">
        <v>3233</v>
      </c>
      <c r="C100" s="55" t="s">
        <v>114</v>
      </c>
      <c r="D100" s="38">
        <v>80000</v>
      </c>
    </row>
    <row r="101" spans="1:5" s="1" customFormat="1" ht="12" x14ac:dyDescent="0.25">
      <c r="A101" s="55"/>
      <c r="B101" s="56">
        <v>3234</v>
      </c>
      <c r="C101" s="55" t="s">
        <v>115</v>
      </c>
      <c r="D101" s="38">
        <v>2720000</v>
      </c>
    </row>
    <row r="102" spans="1:5" s="1" customFormat="1" ht="12" x14ac:dyDescent="0.25">
      <c r="A102" s="55"/>
      <c r="B102" s="56">
        <v>3235</v>
      </c>
      <c r="C102" s="55" t="s">
        <v>102</v>
      </c>
      <c r="D102" s="38">
        <v>3435000</v>
      </c>
    </row>
    <row r="103" spans="1:5" s="1" customFormat="1" ht="12" x14ac:dyDescent="0.25">
      <c r="A103" s="55"/>
      <c r="B103" s="56">
        <v>3236</v>
      </c>
      <c r="C103" s="55" t="s">
        <v>116</v>
      </c>
      <c r="D103" s="38">
        <v>5800000</v>
      </c>
      <c r="E103" s="28"/>
    </row>
    <row r="104" spans="1:5" s="1" customFormat="1" ht="12" x14ac:dyDescent="0.25">
      <c r="A104" s="55"/>
      <c r="B104" s="56">
        <v>3237</v>
      </c>
      <c r="C104" s="55" t="s">
        <v>117</v>
      </c>
      <c r="D104" s="38">
        <v>2000000</v>
      </c>
    </row>
    <row r="105" spans="1:5" s="1" customFormat="1" ht="12" x14ac:dyDescent="0.25">
      <c r="A105" s="55"/>
      <c r="B105" s="56">
        <v>3238</v>
      </c>
      <c r="C105" s="55" t="s">
        <v>118</v>
      </c>
      <c r="D105" s="38">
        <v>1900000</v>
      </c>
      <c r="E105" s="28"/>
    </row>
    <row r="106" spans="1:5" s="1" customFormat="1" ht="12" x14ac:dyDescent="0.25">
      <c r="A106" s="55"/>
      <c r="B106" s="56">
        <v>3239</v>
      </c>
      <c r="C106" s="55" t="s">
        <v>119</v>
      </c>
      <c r="D106" s="38">
        <v>5650000</v>
      </c>
    </row>
    <row r="107" spans="1:5" s="1" customFormat="1" ht="12" x14ac:dyDescent="0.25">
      <c r="A107" s="55" t="s">
        <v>63</v>
      </c>
      <c r="B107" s="56">
        <v>329</v>
      </c>
      <c r="C107" s="55" t="s">
        <v>9</v>
      </c>
      <c r="D107" s="57">
        <v>1711500</v>
      </c>
    </row>
    <row r="108" spans="1:5" s="1" customFormat="1" ht="12" x14ac:dyDescent="0.25">
      <c r="A108" s="55"/>
      <c r="B108" s="56">
        <v>3291</v>
      </c>
      <c r="C108" s="55" t="s">
        <v>120</v>
      </c>
      <c r="D108" s="38">
        <v>70000</v>
      </c>
    </row>
    <row r="109" spans="1:5" s="1" customFormat="1" ht="12" x14ac:dyDescent="0.25">
      <c r="A109" s="55"/>
      <c r="B109" s="56">
        <v>3292</v>
      </c>
      <c r="C109" s="55" t="s">
        <v>121</v>
      </c>
      <c r="D109" s="38">
        <v>240000</v>
      </c>
    </row>
    <row r="110" spans="1:5" s="1" customFormat="1" ht="12" x14ac:dyDescent="0.25">
      <c r="A110" s="55"/>
      <c r="B110" s="56">
        <v>3293</v>
      </c>
      <c r="C110" s="55" t="s">
        <v>122</v>
      </c>
      <c r="D110" s="38">
        <v>6000</v>
      </c>
    </row>
    <row r="111" spans="1:5" s="1" customFormat="1" ht="12" x14ac:dyDescent="0.25">
      <c r="A111" s="55"/>
      <c r="B111" s="56">
        <v>3294</v>
      </c>
      <c r="C111" s="55" t="s">
        <v>221</v>
      </c>
      <c r="D111" s="38">
        <v>50000</v>
      </c>
    </row>
    <row r="112" spans="1:5" s="1" customFormat="1" ht="12" x14ac:dyDescent="0.25">
      <c r="A112" s="55"/>
      <c r="B112" s="56">
        <v>3295</v>
      </c>
      <c r="C112" s="55" t="s">
        <v>123</v>
      </c>
      <c r="D112" s="38">
        <v>423000</v>
      </c>
    </row>
    <row r="113" spans="1:5" s="1" customFormat="1" ht="17.25" customHeight="1" x14ac:dyDescent="0.25">
      <c r="A113" s="55"/>
      <c r="B113" s="56">
        <v>3296</v>
      </c>
      <c r="C113" s="55" t="s">
        <v>124</v>
      </c>
      <c r="D113" s="38">
        <v>902500</v>
      </c>
    </row>
    <row r="114" spans="1:5" s="1" customFormat="1" ht="12" x14ac:dyDescent="0.25">
      <c r="A114" s="55"/>
      <c r="B114" s="56">
        <v>3299</v>
      </c>
      <c r="C114" s="55" t="s">
        <v>9</v>
      </c>
      <c r="D114" s="38">
        <v>20000</v>
      </c>
      <c r="E114" s="28"/>
    </row>
    <row r="115" spans="1:5" s="1" customFormat="1" ht="12" x14ac:dyDescent="0.25">
      <c r="A115" s="55" t="s">
        <v>64</v>
      </c>
      <c r="B115" s="56">
        <v>343</v>
      </c>
      <c r="C115" s="55" t="s">
        <v>4</v>
      </c>
      <c r="D115" s="57">
        <v>700000</v>
      </c>
    </row>
    <row r="116" spans="1:5" s="1" customFormat="1" ht="12" x14ac:dyDescent="0.25">
      <c r="A116" s="55"/>
      <c r="B116" s="56">
        <v>3431</v>
      </c>
      <c r="C116" s="55" t="s">
        <v>125</v>
      </c>
      <c r="D116" s="38">
        <v>100000</v>
      </c>
    </row>
    <row r="117" spans="1:5" s="1" customFormat="1" ht="12" x14ac:dyDescent="0.25">
      <c r="A117" s="55"/>
      <c r="B117" s="56">
        <v>3432</v>
      </c>
      <c r="C117" s="55" t="s">
        <v>153</v>
      </c>
      <c r="D117" s="38">
        <v>0</v>
      </c>
    </row>
    <row r="118" spans="1:5" s="1" customFormat="1" ht="12" customHeight="1" x14ac:dyDescent="0.25">
      <c r="A118" s="55"/>
      <c r="B118" s="56">
        <v>3433</v>
      </c>
      <c r="C118" s="55" t="s">
        <v>126</v>
      </c>
      <c r="D118" s="38">
        <v>600000</v>
      </c>
    </row>
    <row r="119" spans="1:5" s="1" customFormat="1" ht="12" x14ac:dyDescent="0.25">
      <c r="A119" s="55"/>
      <c r="B119" s="56">
        <v>3434</v>
      </c>
      <c r="C119" s="55" t="s">
        <v>9</v>
      </c>
      <c r="D119" s="38">
        <v>0</v>
      </c>
    </row>
    <row r="120" spans="1:5" s="1" customFormat="1" ht="12" x14ac:dyDescent="0.25">
      <c r="A120" s="55"/>
      <c r="B120" s="56">
        <v>372</v>
      </c>
      <c r="C120" s="55" t="s">
        <v>44</v>
      </c>
      <c r="D120" s="38"/>
    </row>
    <row r="121" spans="1:5" s="1" customFormat="1" x14ac:dyDescent="0.3">
      <c r="A121" s="55"/>
      <c r="B121" s="56">
        <v>381</v>
      </c>
      <c r="C121" s="55" t="s">
        <v>33</v>
      </c>
      <c r="D121" s="57"/>
      <c r="E121"/>
    </row>
    <row r="122" spans="1:5" s="1" customFormat="1" ht="12" x14ac:dyDescent="0.25">
      <c r="A122" s="55" t="s">
        <v>65</v>
      </c>
      <c r="B122" s="56">
        <v>383</v>
      </c>
      <c r="C122" s="55" t="s">
        <v>34</v>
      </c>
      <c r="D122" s="57">
        <v>133000</v>
      </c>
    </row>
    <row r="123" spans="1:5" s="1" customFormat="1" ht="12" x14ac:dyDescent="0.25">
      <c r="A123" s="55"/>
      <c r="B123" s="56">
        <v>3831</v>
      </c>
      <c r="C123" s="55" t="s">
        <v>127</v>
      </c>
      <c r="D123" s="38">
        <v>131000</v>
      </c>
    </row>
    <row r="124" spans="1:5" s="1" customFormat="1" ht="12" x14ac:dyDescent="0.25">
      <c r="A124" s="55"/>
      <c r="B124" s="56">
        <v>3834</v>
      </c>
      <c r="C124" s="55" t="s">
        <v>128</v>
      </c>
      <c r="D124" s="38">
        <v>2000</v>
      </c>
    </row>
    <row r="125" spans="1:5" x14ac:dyDescent="0.3">
      <c r="A125" s="55"/>
      <c r="B125" s="56">
        <v>3835</v>
      </c>
      <c r="C125" s="55" t="s">
        <v>129</v>
      </c>
      <c r="D125" s="38"/>
      <c r="E125" s="1"/>
    </row>
    <row r="126" spans="1:5" s="1" customFormat="1" x14ac:dyDescent="0.3">
      <c r="A126" s="89" t="s">
        <v>1</v>
      </c>
      <c r="B126" s="90"/>
      <c r="C126" s="58" t="s">
        <v>169</v>
      </c>
      <c r="D126" s="59">
        <v>364645</v>
      </c>
      <c r="E126"/>
    </row>
    <row r="127" spans="1:5" s="1" customFormat="1" ht="12" x14ac:dyDescent="0.25">
      <c r="A127" s="55" t="s">
        <v>66</v>
      </c>
      <c r="B127" s="56">
        <v>311</v>
      </c>
      <c r="C127" s="55" t="s">
        <v>5</v>
      </c>
      <c r="D127" s="57">
        <v>313000</v>
      </c>
    </row>
    <row r="128" spans="1:5" s="1" customFormat="1" ht="12" x14ac:dyDescent="0.25">
      <c r="A128" s="55"/>
      <c r="B128" s="56">
        <v>3111</v>
      </c>
      <c r="C128" s="55" t="s">
        <v>130</v>
      </c>
      <c r="D128" s="38">
        <v>313000</v>
      </c>
    </row>
    <row r="129" spans="1:5" s="1" customFormat="1" x14ac:dyDescent="0.3">
      <c r="A129" s="55" t="s">
        <v>67</v>
      </c>
      <c r="B129" s="56">
        <v>313</v>
      </c>
      <c r="C129" s="55" t="s">
        <v>7</v>
      </c>
      <c r="D129" s="57">
        <v>51645</v>
      </c>
      <c r="E129"/>
    </row>
    <row r="130" spans="1:5" x14ac:dyDescent="0.3">
      <c r="A130" s="55"/>
      <c r="B130" s="56">
        <v>3132</v>
      </c>
      <c r="C130" s="55" t="s">
        <v>157</v>
      </c>
      <c r="D130" s="38">
        <v>51645</v>
      </c>
    </row>
    <row r="131" spans="1:5" s="1" customFormat="1" x14ac:dyDescent="0.3">
      <c r="A131" s="89" t="s">
        <v>1</v>
      </c>
      <c r="B131" s="90"/>
      <c r="C131" s="58" t="s">
        <v>170</v>
      </c>
      <c r="D131" s="59">
        <v>0</v>
      </c>
      <c r="E131"/>
    </row>
    <row r="132" spans="1:5" s="1" customFormat="1" ht="12" x14ac:dyDescent="0.25">
      <c r="A132" s="55" t="s">
        <v>68</v>
      </c>
      <c r="B132" s="56">
        <v>321</v>
      </c>
      <c r="C132" s="55" t="s">
        <v>8</v>
      </c>
      <c r="D132" s="57">
        <v>0</v>
      </c>
    </row>
    <row r="133" spans="1:5" ht="15.75" customHeight="1" x14ac:dyDescent="0.3">
      <c r="A133" s="55"/>
      <c r="B133" s="56">
        <v>3213</v>
      </c>
      <c r="C133" s="55" t="s">
        <v>131</v>
      </c>
      <c r="D133" s="38">
        <v>0</v>
      </c>
    </row>
    <row r="134" spans="1:5" x14ac:dyDescent="0.3">
      <c r="A134" s="89"/>
      <c r="B134" s="90"/>
      <c r="C134" s="58" t="s">
        <v>172</v>
      </c>
      <c r="D134" s="59">
        <v>30000</v>
      </c>
    </row>
    <row r="135" spans="1:5" x14ac:dyDescent="0.3">
      <c r="A135" s="55" t="s">
        <v>171</v>
      </c>
      <c r="B135" s="56">
        <v>321</v>
      </c>
      <c r="C135" s="55" t="s">
        <v>8</v>
      </c>
      <c r="D135" s="38">
        <v>30000</v>
      </c>
    </row>
    <row r="136" spans="1:5" s="1" customFormat="1" x14ac:dyDescent="0.3">
      <c r="A136" s="91" t="s">
        <v>35</v>
      </c>
      <c r="B136" s="92"/>
      <c r="C136" s="61" t="s">
        <v>10</v>
      </c>
      <c r="D136" s="62">
        <v>26736888.98</v>
      </c>
      <c r="E136"/>
    </row>
    <row r="137" spans="1:5" x14ac:dyDescent="0.3">
      <c r="A137" s="93" t="s">
        <v>1</v>
      </c>
      <c r="B137" s="94"/>
      <c r="C137" s="65" t="s">
        <v>173</v>
      </c>
      <c r="D137" s="37">
        <v>1450000</v>
      </c>
      <c r="E137" s="1"/>
    </row>
    <row r="138" spans="1:5" x14ac:dyDescent="0.3">
      <c r="A138" s="56" t="s">
        <v>174</v>
      </c>
      <c r="B138" s="56">
        <v>422</v>
      </c>
      <c r="C138" s="55" t="s">
        <v>12</v>
      </c>
      <c r="D138" s="38">
        <v>1450000</v>
      </c>
      <c r="E138" s="1"/>
    </row>
    <row r="139" spans="1:5" x14ac:dyDescent="0.3">
      <c r="A139" s="56"/>
      <c r="B139" s="56">
        <v>4221</v>
      </c>
      <c r="C139" s="55" t="s">
        <v>132</v>
      </c>
      <c r="D139" s="38">
        <v>50000</v>
      </c>
      <c r="E139" s="1"/>
    </row>
    <row r="140" spans="1:5" x14ac:dyDescent="0.3">
      <c r="A140" s="56"/>
      <c r="B140" s="56">
        <v>4224</v>
      </c>
      <c r="C140" s="55" t="s">
        <v>135</v>
      </c>
      <c r="D140" s="38">
        <v>1400000</v>
      </c>
      <c r="E140" s="1"/>
    </row>
    <row r="141" spans="1:5" s="1" customFormat="1" ht="12" x14ac:dyDescent="0.25">
      <c r="A141" s="66" t="s">
        <v>1</v>
      </c>
      <c r="B141" s="66"/>
      <c r="C141" s="66" t="s">
        <v>181</v>
      </c>
      <c r="D141" s="70">
        <v>1658375</v>
      </c>
    </row>
    <row r="142" spans="1:5" s="1" customFormat="1" ht="12" x14ac:dyDescent="0.25">
      <c r="A142" s="50" t="s">
        <v>175</v>
      </c>
      <c r="B142" s="50" t="s">
        <v>176</v>
      </c>
      <c r="C142" s="50" t="s">
        <v>11</v>
      </c>
      <c r="D142" s="71">
        <v>7875</v>
      </c>
      <c r="E142" s="39"/>
    </row>
    <row r="143" spans="1:5" s="1" customFormat="1" ht="12" x14ac:dyDescent="0.25">
      <c r="A143" s="50"/>
      <c r="B143" s="50">
        <v>4123</v>
      </c>
      <c r="C143" s="50" t="s">
        <v>222</v>
      </c>
      <c r="D143" s="72">
        <v>7875</v>
      </c>
      <c r="E143" s="39"/>
    </row>
    <row r="144" spans="1:5" s="1" customFormat="1" ht="12" x14ac:dyDescent="0.25">
      <c r="A144" s="55" t="s">
        <v>69</v>
      </c>
      <c r="B144" s="56">
        <v>421</v>
      </c>
      <c r="C144" s="55" t="s">
        <v>37</v>
      </c>
      <c r="D144" s="57">
        <v>50500</v>
      </c>
    </row>
    <row r="145" spans="1:5" s="1" customFormat="1" ht="12" x14ac:dyDescent="0.25">
      <c r="A145" s="55" t="s">
        <v>70</v>
      </c>
      <c r="B145" s="56">
        <v>422</v>
      </c>
      <c r="C145" s="55" t="s">
        <v>12</v>
      </c>
      <c r="D145" s="57">
        <v>1500000</v>
      </c>
    </row>
    <row r="146" spans="1:5" s="1" customFormat="1" ht="12" x14ac:dyDescent="0.25">
      <c r="A146" s="55"/>
      <c r="B146" s="56">
        <v>4221</v>
      </c>
      <c r="C146" s="55" t="s">
        <v>132</v>
      </c>
      <c r="D146" s="38">
        <v>1000000</v>
      </c>
    </row>
    <row r="147" spans="1:5" s="39" customFormat="1" ht="12" x14ac:dyDescent="0.25">
      <c r="A147" s="55"/>
      <c r="B147" s="56">
        <v>4224</v>
      </c>
      <c r="C147" s="55" t="s">
        <v>154</v>
      </c>
      <c r="D147" s="38">
        <v>500000</v>
      </c>
      <c r="E147" s="1"/>
    </row>
    <row r="148" spans="1:5" s="1" customFormat="1" ht="12" x14ac:dyDescent="0.25">
      <c r="A148" s="55"/>
      <c r="B148" s="56">
        <v>423</v>
      </c>
      <c r="C148" s="55" t="s">
        <v>38</v>
      </c>
      <c r="D148" s="57">
        <v>0</v>
      </c>
    </row>
    <row r="149" spans="1:5" s="1" customFormat="1" ht="12" x14ac:dyDescent="0.25">
      <c r="A149" s="55"/>
      <c r="B149" s="56">
        <v>4231</v>
      </c>
      <c r="C149" s="55" t="s">
        <v>134</v>
      </c>
      <c r="D149" s="38">
        <v>0</v>
      </c>
    </row>
    <row r="150" spans="1:5" s="1" customFormat="1" ht="12" x14ac:dyDescent="0.25">
      <c r="A150" s="55" t="s">
        <v>177</v>
      </c>
      <c r="B150" s="56">
        <v>451</v>
      </c>
      <c r="C150" s="55" t="s">
        <v>13</v>
      </c>
      <c r="D150" s="57">
        <v>100000</v>
      </c>
    </row>
    <row r="151" spans="1:5" s="1" customFormat="1" ht="12" x14ac:dyDescent="0.25">
      <c r="A151" s="55"/>
      <c r="B151" s="56">
        <v>4511</v>
      </c>
      <c r="C151" s="55" t="s">
        <v>13</v>
      </c>
      <c r="D151" s="38">
        <v>100000</v>
      </c>
    </row>
    <row r="152" spans="1:5" s="1" customFormat="1" ht="12" x14ac:dyDescent="0.25">
      <c r="A152" s="66" t="s">
        <v>1</v>
      </c>
      <c r="B152" s="66"/>
      <c r="C152" s="66" t="s">
        <v>182</v>
      </c>
      <c r="D152" s="70">
        <v>3153417.95</v>
      </c>
    </row>
    <row r="153" spans="1:5" s="1" customFormat="1" ht="12" x14ac:dyDescent="0.25">
      <c r="A153" s="50" t="s">
        <v>178</v>
      </c>
      <c r="B153" s="56">
        <v>323</v>
      </c>
      <c r="C153" s="55" t="s">
        <v>3</v>
      </c>
      <c r="D153" s="71">
        <v>2120909.5299999998</v>
      </c>
    </row>
    <row r="154" spans="1:5" s="1" customFormat="1" ht="12" x14ac:dyDescent="0.25">
      <c r="A154" s="50"/>
      <c r="B154" s="56">
        <v>3232</v>
      </c>
      <c r="C154" s="55" t="s">
        <v>101</v>
      </c>
      <c r="D154" s="72">
        <v>2120909.5299999998</v>
      </c>
    </row>
    <row r="155" spans="1:5" s="1" customFormat="1" ht="11.25" customHeight="1" x14ac:dyDescent="0.25">
      <c r="A155" s="55" t="s">
        <v>179</v>
      </c>
      <c r="B155" s="56">
        <v>323</v>
      </c>
      <c r="C155" s="55" t="s">
        <v>3</v>
      </c>
      <c r="D155" s="57">
        <v>409508.42</v>
      </c>
    </row>
    <row r="156" spans="1:5" s="1" customFormat="1" ht="11.25" customHeight="1" x14ac:dyDescent="0.25">
      <c r="A156" s="55"/>
      <c r="B156" s="56">
        <v>3232</v>
      </c>
      <c r="C156" s="55" t="s">
        <v>101</v>
      </c>
      <c r="D156" s="38">
        <v>409508.42</v>
      </c>
    </row>
    <row r="157" spans="1:5" s="1" customFormat="1" ht="12" x14ac:dyDescent="0.25">
      <c r="A157" s="55" t="s">
        <v>180</v>
      </c>
      <c r="B157" s="56">
        <v>422</v>
      </c>
      <c r="C157" s="55" t="s">
        <v>12</v>
      </c>
      <c r="D157" s="57">
        <v>623000</v>
      </c>
    </row>
    <row r="158" spans="1:5" s="1" customFormat="1" ht="12" x14ac:dyDescent="0.25">
      <c r="A158" s="55"/>
      <c r="B158" s="56">
        <v>4222</v>
      </c>
      <c r="C158" s="55" t="s">
        <v>137</v>
      </c>
      <c r="D158" s="38">
        <v>60000</v>
      </c>
    </row>
    <row r="159" spans="1:5" s="1" customFormat="1" ht="12" x14ac:dyDescent="0.25">
      <c r="A159" s="55"/>
      <c r="B159" s="56">
        <v>4223</v>
      </c>
      <c r="C159" s="55" t="s">
        <v>138</v>
      </c>
      <c r="D159" s="38">
        <v>120000</v>
      </c>
    </row>
    <row r="160" spans="1:5" s="1" customFormat="1" ht="12" x14ac:dyDescent="0.25">
      <c r="A160" s="55"/>
      <c r="B160" s="56">
        <v>4225</v>
      </c>
      <c r="C160" s="55" t="s">
        <v>223</v>
      </c>
      <c r="D160" s="38">
        <v>10000</v>
      </c>
      <c r="E160" s="28"/>
    </row>
    <row r="161" spans="1:5" s="1" customFormat="1" ht="12" x14ac:dyDescent="0.25">
      <c r="A161" s="55"/>
      <c r="B161" s="56">
        <v>4227</v>
      </c>
      <c r="C161" s="55" t="s">
        <v>224</v>
      </c>
      <c r="D161" s="38">
        <v>50000</v>
      </c>
      <c r="E161" s="28"/>
    </row>
    <row r="162" spans="1:5" s="1" customFormat="1" ht="12" x14ac:dyDescent="0.25">
      <c r="A162" s="55"/>
      <c r="B162" s="56">
        <v>4224</v>
      </c>
      <c r="C162" s="55" t="s">
        <v>225</v>
      </c>
      <c r="D162" s="38">
        <v>383000</v>
      </c>
    </row>
    <row r="163" spans="1:5" s="1" customFormat="1" ht="12" x14ac:dyDescent="0.25">
      <c r="A163" s="86" t="s">
        <v>1</v>
      </c>
      <c r="B163" s="87"/>
      <c r="C163" s="66" t="s">
        <v>183</v>
      </c>
      <c r="D163" s="67">
        <v>19954043</v>
      </c>
      <c r="E163" s="1" t="s">
        <v>156</v>
      </c>
    </row>
    <row r="164" spans="1:5" s="1" customFormat="1" ht="12" x14ac:dyDescent="0.25">
      <c r="A164" s="55" t="s">
        <v>71</v>
      </c>
      <c r="B164" s="56">
        <v>323</v>
      </c>
      <c r="C164" s="55" t="s">
        <v>3</v>
      </c>
      <c r="D164" s="57">
        <v>3631158.5</v>
      </c>
    </row>
    <row r="165" spans="1:5" s="1" customFormat="1" ht="12" x14ac:dyDescent="0.25">
      <c r="A165" s="55"/>
      <c r="B165" s="56">
        <v>3232</v>
      </c>
      <c r="C165" s="55" t="s">
        <v>101</v>
      </c>
      <c r="D165" s="38">
        <v>3631158.5</v>
      </c>
    </row>
    <row r="166" spans="1:5" s="1" customFormat="1" ht="12" x14ac:dyDescent="0.25">
      <c r="A166" s="55" t="s">
        <v>72</v>
      </c>
      <c r="B166" s="56">
        <v>421</v>
      </c>
      <c r="C166" s="55" t="s">
        <v>37</v>
      </c>
      <c r="D166" s="57">
        <v>1267065.8</v>
      </c>
    </row>
    <row r="167" spans="1:5" s="1" customFormat="1" ht="12" x14ac:dyDescent="0.25">
      <c r="A167" s="55"/>
      <c r="B167" s="56">
        <v>4212</v>
      </c>
      <c r="C167" s="55" t="s">
        <v>133</v>
      </c>
      <c r="D167" s="38">
        <v>1267065.8</v>
      </c>
    </row>
    <row r="168" spans="1:5" s="1" customFormat="1" ht="12" x14ac:dyDescent="0.25">
      <c r="A168" s="55" t="s">
        <v>73</v>
      </c>
      <c r="B168" s="56">
        <v>422</v>
      </c>
      <c r="C168" s="55" t="s">
        <v>12</v>
      </c>
      <c r="D168" s="57">
        <v>5059834.5</v>
      </c>
    </row>
    <row r="169" spans="1:5" s="1" customFormat="1" x14ac:dyDescent="0.3">
      <c r="A169" s="55"/>
      <c r="B169" s="56">
        <v>4224</v>
      </c>
      <c r="C169" s="55" t="s">
        <v>135</v>
      </c>
      <c r="D169" s="38">
        <v>5059834.5</v>
      </c>
      <c r="E169"/>
    </row>
    <row r="170" spans="1:5" s="1" customFormat="1" ht="12" x14ac:dyDescent="0.25">
      <c r="A170" s="55" t="s">
        <v>74</v>
      </c>
      <c r="B170" s="56">
        <v>423</v>
      </c>
      <c r="C170" s="55" t="s">
        <v>38</v>
      </c>
      <c r="D170" s="57">
        <v>182980</v>
      </c>
    </row>
    <row r="171" spans="1:5" s="1" customFormat="1" ht="12" x14ac:dyDescent="0.25">
      <c r="A171" s="55"/>
      <c r="B171" s="56">
        <v>4231</v>
      </c>
      <c r="C171" s="55" t="s">
        <v>136</v>
      </c>
      <c r="D171" s="38">
        <v>182980</v>
      </c>
    </row>
    <row r="172" spans="1:5" s="1" customFormat="1" ht="12" x14ac:dyDescent="0.25">
      <c r="A172" s="55" t="s">
        <v>75</v>
      </c>
      <c r="B172" s="56">
        <v>426</v>
      </c>
      <c r="C172" s="55" t="s">
        <v>36</v>
      </c>
      <c r="D172" s="57">
        <v>430993.4</v>
      </c>
    </row>
    <row r="173" spans="1:5" x14ac:dyDescent="0.3">
      <c r="A173" s="55"/>
      <c r="B173" s="56">
        <v>4262</v>
      </c>
      <c r="C173" s="55" t="s">
        <v>143</v>
      </c>
      <c r="D173" s="38">
        <v>430993.4</v>
      </c>
      <c r="E173" s="1"/>
    </row>
    <row r="174" spans="1:5" s="1" customFormat="1" ht="12" x14ac:dyDescent="0.25">
      <c r="A174" s="55" t="s">
        <v>76</v>
      </c>
      <c r="B174" s="56">
        <v>451</v>
      </c>
      <c r="C174" s="55" t="s">
        <v>13</v>
      </c>
      <c r="D174" s="57">
        <v>5697527.6500000004</v>
      </c>
    </row>
    <row r="175" spans="1:5" s="1" customFormat="1" x14ac:dyDescent="0.3">
      <c r="A175" s="55"/>
      <c r="B175" s="56">
        <v>4511</v>
      </c>
      <c r="C175" s="55" t="s">
        <v>13</v>
      </c>
      <c r="D175" s="38">
        <v>5697527.6500000004</v>
      </c>
      <c r="E175"/>
    </row>
    <row r="176" spans="1:5" s="1" customFormat="1" ht="24.6" x14ac:dyDescent="0.3">
      <c r="A176" s="55" t="s">
        <v>184</v>
      </c>
      <c r="B176" s="56">
        <v>545</v>
      </c>
      <c r="C176" s="55" t="s">
        <v>185</v>
      </c>
      <c r="D176" s="57">
        <v>3684483.15</v>
      </c>
      <c r="E176" s="29"/>
    </row>
    <row r="177" spans="1:5" s="1" customFormat="1" ht="12" x14ac:dyDescent="0.25">
      <c r="A177" s="95" t="s">
        <v>1</v>
      </c>
      <c r="B177" s="96"/>
      <c r="C177" s="58" t="s">
        <v>187</v>
      </c>
      <c r="D177" s="59">
        <v>182000</v>
      </c>
    </row>
    <row r="178" spans="1:5" x14ac:dyDescent="0.3">
      <c r="A178" s="55" t="s">
        <v>186</v>
      </c>
      <c r="B178" s="56">
        <v>422</v>
      </c>
      <c r="C178" s="55" t="s">
        <v>12</v>
      </c>
      <c r="D178" s="57">
        <v>100000</v>
      </c>
    </row>
    <row r="179" spans="1:5" x14ac:dyDescent="0.3">
      <c r="A179" s="55"/>
      <c r="B179" s="56">
        <v>4223</v>
      </c>
      <c r="C179" s="55" t="s">
        <v>138</v>
      </c>
      <c r="D179" s="38">
        <v>4500</v>
      </c>
    </row>
    <row r="180" spans="1:5" x14ac:dyDescent="0.3">
      <c r="A180" s="55"/>
      <c r="B180" s="56">
        <v>4224</v>
      </c>
      <c r="C180" s="55" t="s">
        <v>135</v>
      </c>
      <c r="D180" s="38">
        <v>177500</v>
      </c>
    </row>
    <row r="181" spans="1:5" ht="24.6" x14ac:dyDescent="0.3">
      <c r="A181" s="95" t="s">
        <v>1</v>
      </c>
      <c r="B181" s="96"/>
      <c r="C181" s="58" t="s">
        <v>246</v>
      </c>
      <c r="D181" s="59">
        <v>81868.25</v>
      </c>
      <c r="E181" s="1"/>
    </row>
    <row r="182" spans="1:5" s="1" customFormat="1" x14ac:dyDescent="0.3">
      <c r="A182" s="55" t="s">
        <v>188</v>
      </c>
      <c r="B182" s="56">
        <v>422</v>
      </c>
      <c r="C182" s="55" t="s">
        <v>12</v>
      </c>
      <c r="D182" s="38">
        <v>81868.25</v>
      </c>
      <c r="E182"/>
    </row>
    <row r="183" spans="1:5" ht="15" customHeight="1" x14ac:dyDescent="0.3">
      <c r="A183" s="55"/>
      <c r="B183" s="56">
        <v>4224</v>
      </c>
      <c r="C183" s="55" t="s">
        <v>135</v>
      </c>
      <c r="D183" s="38">
        <v>81868.25</v>
      </c>
    </row>
    <row r="184" spans="1:5" ht="24.6" x14ac:dyDescent="0.3">
      <c r="A184" s="95" t="s">
        <v>1</v>
      </c>
      <c r="B184" s="96"/>
      <c r="C184" s="58" t="s">
        <v>227</v>
      </c>
      <c r="D184" s="59">
        <v>120000</v>
      </c>
      <c r="E184" s="1"/>
    </row>
    <row r="185" spans="1:5" s="1" customFormat="1" ht="12" x14ac:dyDescent="0.25">
      <c r="A185" s="55" t="s">
        <v>77</v>
      </c>
      <c r="B185" s="56">
        <v>323</v>
      </c>
      <c r="C185" s="55" t="s">
        <v>3</v>
      </c>
      <c r="D185" s="57">
        <v>120000</v>
      </c>
    </row>
    <row r="186" spans="1:5" x14ac:dyDescent="0.3">
      <c r="A186" s="55"/>
      <c r="B186" s="56">
        <v>3232</v>
      </c>
      <c r="C186" s="55" t="s">
        <v>139</v>
      </c>
      <c r="D186" s="38">
        <v>120000</v>
      </c>
      <c r="E186" s="1"/>
    </row>
    <row r="187" spans="1:5" ht="24.6" x14ac:dyDescent="0.3">
      <c r="A187" s="95" t="s">
        <v>1</v>
      </c>
      <c r="B187" s="96"/>
      <c r="C187" s="58" t="s">
        <v>226</v>
      </c>
      <c r="D187" s="59">
        <v>137184.78</v>
      </c>
      <c r="E187" s="1"/>
    </row>
    <row r="188" spans="1:5" s="1" customFormat="1" ht="12" x14ac:dyDescent="0.25">
      <c r="A188" s="55" t="s">
        <v>189</v>
      </c>
      <c r="B188" s="56">
        <v>323</v>
      </c>
      <c r="C188" s="55" t="s">
        <v>3</v>
      </c>
      <c r="D188" s="57">
        <v>137184.78</v>
      </c>
    </row>
    <row r="189" spans="1:5" s="1" customFormat="1" ht="12" x14ac:dyDescent="0.25">
      <c r="A189" s="55"/>
      <c r="B189" s="56">
        <v>3232</v>
      </c>
      <c r="C189" s="55" t="s">
        <v>139</v>
      </c>
      <c r="D189" s="38">
        <v>137184.78</v>
      </c>
    </row>
    <row r="190" spans="1:5" s="1" customFormat="1" ht="12" customHeight="1" x14ac:dyDescent="0.25">
      <c r="A190" s="91" t="s">
        <v>39</v>
      </c>
      <c r="B190" s="92"/>
      <c r="C190" s="61" t="s">
        <v>40</v>
      </c>
      <c r="D190" s="62">
        <v>6628000</v>
      </c>
    </row>
    <row r="191" spans="1:5" s="1" customFormat="1" ht="12" x14ac:dyDescent="0.25">
      <c r="A191" s="101" t="s">
        <v>1</v>
      </c>
      <c r="B191" s="102"/>
      <c r="C191" s="48" t="s">
        <v>41</v>
      </c>
      <c r="D191" s="49">
        <v>6628000</v>
      </c>
    </row>
    <row r="192" spans="1:5" s="1" customFormat="1" ht="12" x14ac:dyDescent="0.25">
      <c r="A192" s="55" t="s">
        <v>190</v>
      </c>
      <c r="B192" s="56">
        <v>311</v>
      </c>
      <c r="C192" s="55" t="s">
        <v>5</v>
      </c>
      <c r="D192" s="57">
        <v>5378000</v>
      </c>
    </row>
    <row r="193" spans="1:5" s="1" customFormat="1" ht="12" x14ac:dyDescent="0.25">
      <c r="A193" s="55"/>
      <c r="B193" s="56">
        <v>3111</v>
      </c>
      <c r="C193" s="55" t="s">
        <v>103</v>
      </c>
      <c r="D193" s="38">
        <v>5378000</v>
      </c>
    </row>
    <row r="194" spans="1:5" s="1" customFormat="1" ht="12" customHeight="1" x14ac:dyDescent="0.25">
      <c r="A194" s="55" t="s">
        <v>191</v>
      </c>
      <c r="B194" s="56">
        <v>312</v>
      </c>
      <c r="C194" s="55" t="s">
        <v>6</v>
      </c>
      <c r="D194" s="57">
        <v>206000</v>
      </c>
    </row>
    <row r="195" spans="1:5" s="1" customFormat="1" x14ac:dyDescent="0.3">
      <c r="A195" s="55"/>
      <c r="B195" s="56">
        <v>3121</v>
      </c>
      <c r="C195" s="55" t="s">
        <v>6</v>
      </c>
      <c r="D195" s="38">
        <v>206000</v>
      </c>
      <c r="E195"/>
    </row>
    <row r="196" spans="1:5" s="1" customFormat="1" ht="12" x14ac:dyDescent="0.25">
      <c r="A196" s="55" t="s">
        <v>192</v>
      </c>
      <c r="B196" s="56">
        <v>313</v>
      </c>
      <c r="C196" s="55" t="s">
        <v>7</v>
      </c>
      <c r="D196" s="57">
        <v>792000</v>
      </c>
    </row>
    <row r="197" spans="1:5" s="1" customFormat="1" ht="12" x14ac:dyDescent="0.25">
      <c r="A197" s="55"/>
      <c r="B197" s="56">
        <v>3132</v>
      </c>
      <c r="C197" s="55" t="s">
        <v>140</v>
      </c>
      <c r="D197" s="38">
        <v>792000</v>
      </c>
    </row>
    <row r="198" spans="1:5" s="1" customFormat="1" ht="12" x14ac:dyDescent="0.25">
      <c r="A198" s="55" t="s">
        <v>193</v>
      </c>
      <c r="B198" s="56">
        <v>321</v>
      </c>
      <c r="C198" s="55" t="s">
        <v>8</v>
      </c>
      <c r="D198" s="57">
        <v>252000</v>
      </c>
    </row>
    <row r="199" spans="1:5" x14ac:dyDescent="0.3">
      <c r="A199" s="55"/>
      <c r="B199" s="56">
        <v>3212</v>
      </c>
      <c r="C199" s="55" t="s">
        <v>141</v>
      </c>
      <c r="D199" s="38">
        <v>252000</v>
      </c>
      <c r="E199" s="1"/>
    </row>
    <row r="200" spans="1:5" s="1" customFormat="1" ht="12" customHeight="1" x14ac:dyDescent="0.25">
      <c r="A200" s="91" t="s">
        <v>53</v>
      </c>
      <c r="B200" s="92"/>
      <c r="C200" s="61" t="s">
        <v>54</v>
      </c>
      <c r="D200" s="68">
        <v>3401121.89</v>
      </c>
    </row>
    <row r="201" spans="1:5" s="1" customFormat="1" ht="12" x14ac:dyDescent="0.25">
      <c r="A201" s="99" t="s">
        <v>1</v>
      </c>
      <c r="B201" s="100"/>
      <c r="C201" s="65" t="s">
        <v>199</v>
      </c>
      <c r="D201" s="37">
        <v>2701121.89</v>
      </c>
    </row>
    <row r="202" spans="1:5" s="1" customFormat="1" ht="12" x14ac:dyDescent="0.25">
      <c r="A202" s="63" t="s">
        <v>78</v>
      </c>
      <c r="B202" s="56">
        <v>311</v>
      </c>
      <c r="C202" s="55" t="s">
        <v>5</v>
      </c>
      <c r="D202" s="57">
        <v>2439121.89</v>
      </c>
    </row>
    <row r="203" spans="1:5" s="1" customFormat="1" ht="12" x14ac:dyDescent="0.25">
      <c r="A203" s="63"/>
      <c r="B203" s="56">
        <v>3111</v>
      </c>
      <c r="C203" s="55" t="s">
        <v>103</v>
      </c>
      <c r="D203" s="38">
        <v>2439121.89</v>
      </c>
    </row>
    <row r="204" spans="1:5" s="1" customFormat="1" ht="12" customHeight="1" x14ac:dyDescent="0.3">
      <c r="A204" s="63" t="s">
        <v>79</v>
      </c>
      <c r="B204" s="56">
        <v>312</v>
      </c>
      <c r="C204" s="55" t="s">
        <v>6</v>
      </c>
      <c r="D204" s="57">
        <v>66000</v>
      </c>
      <c r="E204"/>
    </row>
    <row r="205" spans="1:5" s="1" customFormat="1" x14ac:dyDescent="0.3">
      <c r="A205" s="63"/>
      <c r="B205" s="56">
        <v>3121</v>
      </c>
      <c r="C205" s="55" t="s">
        <v>6</v>
      </c>
      <c r="D205" s="38">
        <v>66000</v>
      </c>
      <c r="E205"/>
    </row>
    <row r="206" spans="1:5" s="1" customFormat="1" ht="12" x14ac:dyDescent="0.25">
      <c r="A206" s="63" t="s">
        <v>80</v>
      </c>
      <c r="B206" s="56">
        <v>313</v>
      </c>
      <c r="C206" s="55" t="s">
        <v>7</v>
      </c>
      <c r="D206" s="57">
        <v>106000</v>
      </c>
    </row>
    <row r="207" spans="1:5" s="1" customFormat="1" ht="12" x14ac:dyDescent="0.25">
      <c r="A207" s="63"/>
      <c r="B207" s="56">
        <v>3132</v>
      </c>
      <c r="C207" s="55" t="s">
        <v>140</v>
      </c>
      <c r="D207" s="38">
        <v>106000</v>
      </c>
    </row>
    <row r="208" spans="1:5" x14ac:dyDescent="0.3">
      <c r="A208" s="63" t="s">
        <v>81</v>
      </c>
      <c r="B208" s="56">
        <v>321</v>
      </c>
      <c r="C208" s="55" t="s">
        <v>8</v>
      </c>
      <c r="D208" s="57">
        <v>90000</v>
      </c>
      <c r="E208" s="1"/>
    </row>
    <row r="209" spans="1:5" x14ac:dyDescent="0.3">
      <c r="A209" s="63"/>
      <c r="B209" s="56">
        <v>3212</v>
      </c>
      <c r="C209" s="55" t="s">
        <v>141</v>
      </c>
      <c r="D209" s="38">
        <v>90000</v>
      </c>
      <c r="E209" s="1"/>
    </row>
    <row r="210" spans="1:5" s="1" customFormat="1" ht="12" x14ac:dyDescent="0.25">
      <c r="A210" s="86" t="s">
        <v>1</v>
      </c>
      <c r="B210" s="87"/>
      <c r="C210" s="66" t="s">
        <v>200</v>
      </c>
      <c r="D210" s="69">
        <v>700000</v>
      </c>
    </row>
    <row r="211" spans="1:5" s="1" customFormat="1" ht="12" x14ac:dyDescent="0.25">
      <c r="A211" s="63" t="s">
        <v>194</v>
      </c>
      <c r="B211" s="56">
        <v>311</v>
      </c>
      <c r="C211" s="55" t="s">
        <v>5</v>
      </c>
      <c r="D211" s="38">
        <v>645280</v>
      </c>
    </row>
    <row r="212" spans="1:5" s="1" customFormat="1" ht="12" x14ac:dyDescent="0.25">
      <c r="A212" s="63"/>
      <c r="B212" s="56">
        <v>3111</v>
      </c>
      <c r="C212" s="55" t="s">
        <v>103</v>
      </c>
      <c r="D212" s="38">
        <v>645280</v>
      </c>
    </row>
    <row r="213" spans="1:5" s="1" customFormat="1" ht="12" x14ac:dyDescent="0.25">
      <c r="A213" s="63" t="s">
        <v>195</v>
      </c>
      <c r="B213" s="56">
        <v>313</v>
      </c>
      <c r="C213" s="55" t="s">
        <v>7</v>
      </c>
      <c r="D213" s="38">
        <v>29000</v>
      </c>
    </row>
    <row r="214" spans="1:5" s="1" customFormat="1" ht="12" x14ac:dyDescent="0.25">
      <c r="A214" s="63"/>
      <c r="B214" s="56">
        <v>3132</v>
      </c>
      <c r="C214" s="55" t="s">
        <v>140</v>
      </c>
      <c r="D214" s="38">
        <v>29000</v>
      </c>
    </row>
    <row r="215" spans="1:5" s="1" customFormat="1" ht="12" x14ac:dyDescent="0.25">
      <c r="A215" s="63" t="s">
        <v>196</v>
      </c>
      <c r="B215" s="56">
        <v>321</v>
      </c>
      <c r="C215" s="55" t="s">
        <v>8</v>
      </c>
      <c r="D215" s="38">
        <v>25720</v>
      </c>
    </row>
    <row r="216" spans="1:5" s="1" customFormat="1" ht="12" x14ac:dyDescent="0.25">
      <c r="A216" s="63"/>
      <c r="B216" s="56">
        <v>3212</v>
      </c>
      <c r="C216" s="55" t="s">
        <v>141</v>
      </c>
      <c r="D216" s="38">
        <v>25720</v>
      </c>
    </row>
    <row r="217" spans="1:5" s="1" customFormat="1" ht="12" customHeight="1" x14ac:dyDescent="0.25">
      <c r="A217" s="91" t="s">
        <v>197</v>
      </c>
      <c r="B217" s="92"/>
      <c r="C217" s="61" t="s">
        <v>198</v>
      </c>
      <c r="D217" s="68">
        <v>400000</v>
      </c>
    </row>
    <row r="218" spans="1:5" s="1" customFormat="1" ht="12" x14ac:dyDescent="0.25">
      <c r="A218" s="99" t="s">
        <v>1</v>
      </c>
      <c r="B218" s="100"/>
      <c r="C218" s="65" t="s">
        <v>201</v>
      </c>
      <c r="D218" s="37">
        <v>200000</v>
      </c>
    </row>
    <row r="219" spans="1:5" s="1" customFormat="1" ht="12" x14ac:dyDescent="0.25">
      <c r="A219" s="63" t="s">
        <v>82</v>
      </c>
      <c r="B219" s="56">
        <v>311</v>
      </c>
      <c r="C219" s="55" t="s">
        <v>5</v>
      </c>
      <c r="D219" s="57">
        <v>171680</v>
      </c>
    </row>
    <row r="220" spans="1:5" s="1" customFormat="1" x14ac:dyDescent="0.3">
      <c r="A220" s="63"/>
      <c r="B220" s="56">
        <v>3111</v>
      </c>
      <c r="C220" s="55" t="s">
        <v>103</v>
      </c>
      <c r="D220" s="38">
        <v>171680</v>
      </c>
      <c r="E220"/>
    </row>
    <row r="221" spans="1:5" s="1" customFormat="1" ht="12" customHeight="1" x14ac:dyDescent="0.3">
      <c r="A221" s="63" t="s">
        <v>83</v>
      </c>
      <c r="B221" s="56">
        <v>313</v>
      </c>
      <c r="C221" s="55" t="s">
        <v>7</v>
      </c>
      <c r="D221" s="57">
        <v>28320</v>
      </c>
      <c r="E221"/>
    </row>
    <row r="222" spans="1:5" s="1" customFormat="1" x14ac:dyDescent="0.3">
      <c r="A222" s="63"/>
      <c r="B222" s="56">
        <v>3132</v>
      </c>
      <c r="C222" s="55" t="s">
        <v>140</v>
      </c>
      <c r="D222" s="38">
        <v>28320</v>
      </c>
      <c r="E222"/>
    </row>
    <row r="223" spans="1:5" s="1" customFormat="1" x14ac:dyDescent="0.3">
      <c r="A223" s="86" t="s">
        <v>1</v>
      </c>
      <c r="B223" s="87"/>
      <c r="C223" s="66" t="s">
        <v>202</v>
      </c>
      <c r="D223" s="67">
        <v>200000</v>
      </c>
      <c r="E223"/>
    </row>
    <row r="224" spans="1:5" x14ac:dyDescent="0.3">
      <c r="A224" s="63" t="s">
        <v>203</v>
      </c>
      <c r="B224" s="56">
        <v>311</v>
      </c>
      <c r="C224" s="55" t="s">
        <v>5</v>
      </c>
      <c r="D224" s="57">
        <v>85840</v>
      </c>
    </row>
    <row r="225" spans="1:5" x14ac:dyDescent="0.3">
      <c r="A225" s="63"/>
      <c r="B225" s="56">
        <v>3111</v>
      </c>
      <c r="C225" s="55" t="s">
        <v>103</v>
      </c>
      <c r="D225" s="38">
        <v>85840</v>
      </c>
    </row>
    <row r="226" spans="1:5" x14ac:dyDescent="0.3">
      <c r="A226" s="63" t="s">
        <v>204</v>
      </c>
      <c r="B226" s="56">
        <v>313</v>
      </c>
      <c r="C226" s="55" t="s">
        <v>7</v>
      </c>
      <c r="D226" s="57">
        <v>14160</v>
      </c>
    </row>
    <row r="227" spans="1:5" x14ac:dyDescent="0.3">
      <c r="A227" s="63"/>
      <c r="B227" s="56">
        <v>3132</v>
      </c>
      <c r="C227" s="55" t="s">
        <v>140</v>
      </c>
      <c r="D227" s="38">
        <v>14160</v>
      </c>
      <c r="E227" s="1"/>
    </row>
    <row r="228" spans="1:5" ht="15" customHeight="1" x14ac:dyDescent="0.3">
      <c r="A228" s="63" t="s">
        <v>205</v>
      </c>
      <c r="B228" s="56">
        <v>322</v>
      </c>
      <c r="C228" s="55" t="s">
        <v>2</v>
      </c>
      <c r="D228" s="57">
        <v>80000</v>
      </c>
      <c r="E228" s="1"/>
    </row>
    <row r="229" spans="1:5" x14ac:dyDescent="0.3">
      <c r="A229" s="63"/>
      <c r="B229" s="56">
        <v>3222</v>
      </c>
      <c r="C229" s="55" t="s">
        <v>110</v>
      </c>
      <c r="D229" s="38">
        <v>80000</v>
      </c>
      <c r="E229" s="1"/>
    </row>
    <row r="230" spans="1:5" x14ac:dyDescent="0.3">
      <c r="A230" s="63" t="s">
        <v>206</v>
      </c>
      <c r="B230" s="56">
        <v>323</v>
      </c>
      <c r="C230" s="55" t="s">
        <v>3</v>
      </c>
      <c r="D230" s="57">
        <v>20000</v>
      </c>
      <c r="E230" s="1"/>
    </row>
    <row r="231" spans="1:5" x14ac:dyDescent="0.3">
      <c r="A231" s="63"/>
      <c r="B231" s="56">
        <v>3239</v>
      </c>
      <c r="C231" s="55" t="s">
        <v>119</v>
      </c>
      <c r="D231" s="38">
        <v>20000</v>
      </c>
      <c r="E231" s="1"/>
    </row>
    <row r="232" spans="1:5" s="1" customFormat="1" ht="12" customHeight="1" x14ac:dyDescent="0.25">
      <c r="A232" s="91" t="s">
        <v>51</v>
      </c>
      <c r="B232" s="92"/>
      <c r="C232" s="61" t="s">
        <v>49</v>
      </c>
      <c r="D232" s="62">
        <v>5335469.08</v>
      </c>
    </row>
    <row r="233" spans="1:5" s="1" customFormat="1" ht="15.75" customHeight="1" x14ac:dyDescent="0.25">
      <c r="A233" s="84" t="s">
        <v>1</v>
      </c>
      <c r="B233" s="85"/>
      <c r="C233" s="16" t="s">
        <v>207</v>
      </c>
      <c r="D233" s="17">
        <v>700000</v>
      </c>
    </row>
    <row r="234" spans="1:5" s="1" customFormat="1" ht="1.5" customHeight="1" x14ac:dyDescent="0.25">
      <c r="A234" s="18" t="s">
        <v>84</v>
      </c>
      <c r="B234" s="19">
        <v>311</v>
      </c>
      <c r="C234" s="20" t="s">
        <v>5</v>
      </c>
      <c r="D234" s="36">
        <v>700000</v>
      </c>
    </row>
    <row r="235" spans="1:5" s="1" customFormat="1" ht="12" hidden="1" x14ac:dyDescent="0.25">
      <c r="A235" s="30"/>
      <c r="B235" s="31">
        <v>3111</v>
      </c>
      <c r="C235" s="32" t="s">
        <v>103</v>
      </c>
      <c r="D235" s="33">
        <v>700000</v>
      </c>
    </row>
    <row r="236" spans="1:5" s="1" customFormat="1" ht="12" x14ac:dyDescent="0.25">
      <c r="A236" s="55" t="s">
        <v>84</v>
      </c>
      <c r="B236" s="56">
        <v>311</v>
      </c>
      <c r="C236" s="55" t="s">
        <v>5</v>
      </c>
      <c r="D236" s="38">
        <v>700000</v>
      </c>
    </row>
    <row r="237" spans="1:5" s="1" customFormat="1" ht="12" x14ac:dyDescent="0.25">
      <c r="A237" s="55"/>
      <c r="B237" s="56">
        <v>3111</v>
      </c>
      <c r="C237" s="55" t="s">
        <v>103</v>
      </c>
      <c r="D237" s="38">
        <v>700000</v>
      </c>
    </row>
    <row r="238" spans="1:5" s="1" customFormat="1" ht="24" customHeight="1" x14ac:dyDescent="0.25">
      <c r="A238" s="95" t="s">
        <v>1</v>
      </c>
      <c r="B238" s="96"/>
      <c r="C238" s="58" t="s">
        <v>208</v>
      </c>
      <c r="D238" s="59">
        <v>238636.07</v>
      </c>
    </row>
    <row r="239" spans="1:5" s="1" customFormat="1" ht="15.75" customHeight="1" x14ac:dyDescent="0.25">
      <c r="A239" s="45" t="s">
        <v>209</v>
      </c>
      <c r="B239" s="56">
        <v>311</v>
      </c>
      <c r="C239" s="55" t="s">
        <v>5</v>
      </c>
      <c r="D239" s="38">
        <v>238636.07</v>
      </c>
    </row>
    <row r="240" spans="1:5" s="1" customFormat="1" ht="15" customHeight="1" x14ac:dyDescent="0.25">
      <c r="A240" s="64"/>
      <c r="B240" s="56">
        <v>3111</v>
      </c>
      <c r="C240" s="55" t="s">
        <v>103</v>
      </c>
      <c r="D240" s="38">
        <v>238636.07</v>
      </c>
    </row>
    <row r="241" spans="1:5" s="1" customFormat="1" ht="13.5" customHeight="1" x14ac:dyDescent="0.25">
      <c r="A241" s="95" t="s">
        <v>1</v>
      </c>
      <c r="B241" s="96"/>
      <c r="C241" s="58" t="s">
        <v>48</v>
      </c>
      <c r="D241" s="59">
        <v>3852500</v>
      </c>
    </row>
    <row r="242" spans="1:5" s="1" customFormat="1" ht="13.5" customHeight="1" x14ac:dyDescent="0.25">
      <c r="A242" s="55" t="s">
        <v>85</v>
      </c>
      <c r="B242" s="56">
        <v>311</v>
      </c>
      <c r="C242" s="55" t="s">
        <v>5</v>
      </c>
      <c r="D242" s="38">
        <v>3000000</v>
      </c>
    </row>
    <row r="243" spans="1:5" s="1" customFormat="1" ht="13.5" customHeight="1" x14ac:dyDescent="0.3">
      <c r="A243" s="55"/>
      <c r="B243" s="56">
        <v>3111</v>
      </c>
      <c r="C243" s="55" t="s">
        <v>103</v>
      </c>
      <c r="D243" s="38">
        <v>3000000</v>
      </c>
      <c r="E243"/>
    </row>
    <row r="244" spans="1:5" s="1" customFormat="1" ht="13.5" customHeight="1" x14ac:dyDescent="0.3">
      <c r="A244" s="55" t="s">
        <v>86</v>
      </c>
      <c r="B244" s="56">
        <v>312</v>
      </c>
      <c r="C244" s="55" t="s">
        <v>6</v>
      </c>
      <c r="D244" s="38">
        <v>80000</v>
      </c>
      <c r="E244"/>
    </row>
    <row r="245" spans="1:5" s="1" customFormat="1" x14ac:dyDescent="0.3">
      <c r="A245" s="55"/>
      <c r="B245" s="56">
        <v>3121</v>
      </c>
      <c r="C245" s="55" t="s">
        <v>6</v>
      </c>
      <c r="D245" s="38">
        <v>80000</v>
      </c>
      <c r="E245"/>
    </row>
    <row r="246" spans="1:5" s="1" customFormat="1" ht="12" x14ac:dyDescent="0.25">
      <c r="A246" s="55" t="s">
        <v>87</v>
      </c>
      <c r="B246" s="56">
        <v>313</v>
      </c>
      <c r="C246" s="55" t="s">
        <v>7</v>
      </c>
      <c r="D246" s="38">
        <v>140000</v>
      </c>
    </row>
    <row r="247" spans="1:5" x14ac:dyDescent="0.3">
      <c r="A247" s="55"/>
      <c r="B247" s="56">
        <v>3132</v>
      </c>
      <c r="C247" s="55" t="s">
        <v>142</v>
      </c>
      <c r="D247" s="38">
        <v>140000</v>
      </c>
      <c r="E247" s="1"/>
    </row>
    <row r="248" spans="1:5" x14ac:dyDescent="0.3">
      <c r="A248" s="55" t="s">
        <v>88</v>
      </c>
      <c r="B248" s="56">
        <v>321</v>
      </c>
      <c r="C248" s="55" t="s">
        <v>8</v>
      </c>
      <c r="D248" s="38">
        <v>282500</v>
      </c>
      <c r="E248" s="1"/>
    </row>
    <row r="249" spans="1:5" ht="13.5" customHeight="1" x14ac:dyDescent="0.3">
      <c r="A249" s="55"/>
      <c r="B249" s="56">
        <v>3212</v>
      </c>
      <c r="C249" s="55" t="s">
        <v>144</v>
      </c>
      <c r="D249" s="38">
        <v>282500</v>
      </c>
      <c r="E249" s="1"/>
    </row>
    <row r="250" spans="1:5" s="1" customFormat="1" ht="12" x14ac:dyDescent="0.25">
      <c r="A250" s="55" t="s">
        <v>89</v>
      </c>
      <c r="B250" s="56">
        <v>323</v>
      </c>
      <c r="C250" s="55" t="s">
        <v>3</v>
      </c>
      <c r="D250" s="38">
        <v>350000</v>
      </c>
    </row>
    <row r="251" spans="1:5" s="1" customFormat="1" ht="12" x14ac:dyDescent="0.25">
      <c r="A251" s="55"/>
      <c r="B251" s="56">
        <v>3237</v>
      </c>
      <c r="C251" s="55" t="s">
        <v>117</v>
      </c>
      <c r="D251" s="38">
        <v>350000</v>
      </c>
    </row>
    <row r="252" spans="1:5" s="1" customFormat="1" ht="12" x14ac:dyDescent="0.25">
      <c r="A252" s="95" t="s">
        <v>1</v>
      </c>
      <c r="B252" s="96"/>
      <c r="C252" s="58" t="s">
        <v>228</v>
      </c>
      <c r="D252" s="58">
        <v>544333.01</v>
      </c>
    </row>
    <row r="253" spans="1:5" s="1" customFormat="1" ht="12" x14ac:dyDescent="0.25">
      <c r="A253" s="55" t="s">
        <v>210</v>
      </c>
      <c r="B253" s="56">
        <v>311</v>
      </c>
      <c r="C253" s="55" t="s">
        <v>5</v>
      </c>
      <c r="D253" s="38">
        <v>444333.01</v>
      </c>
    </row>
    <row r="254" spans="1:5" s="1" customFormat="1" ht="12" x14ac:dyDescent="0.25">
      <c r="A254" s="55"/>
      <c r="B254" s="56">
        <v>3111</v>
      </c>
      <c r="C254" s="55" t="s">
        <v>103</v>
      </c>
      <c r="D254" s="38">
        <v>444333.01</v>
      </c>
    </row>
    <row r="255" spans="1:5" s="1" customFormat="1" ht="12" x14ac:dyDescent="0.25">
      <c r="A255" s="55" t="s">
        <v>211</v>
      </c>
      <c r="B255" s="56">
        <v>313</v>
      </c>
      <c r="C255" s="55" t="s">
        <v>7</v>
      </c>
      <c r="D255" s="38">
        <v>100000</v>
      </c>
    </row>
    <row r="256" spans="1:5" s="1" customFormat="1" x14ac:dyDescent="0.3">
      <c r="A256" s="63"/>
      <c r="B256" s="56">
        <v>3132</v>
      </c>
      <c r="C256" s="55" t="s">
        <v>142</v>
      </c>
      <c r="D256" s="38">
        <v>100000</v>
      </c>
      <c r="E256"/>
    </row>
    <row r="257" spans="1:5" s="1" customFormat="1" ht="24.75" customHeight="1" x14ac:dyDescent="0.3">
      <c r="A257" s="91" t="s">
        <v>52</v>
      </c>
      <c r="B257" s="92"/>
      <c r="C257" s="61" t="s">
        <v>50</v>
      </c>
      <c r="D257" s="62">
        <v>578000</v>
      </c>
      <c r="E257"/>
    </row>
    <row r="258" spans="1:5" s="1" customFormat="1" ht="12" x14ac:dyDescent="0.25">
      <c r="A258" s="101" t="s">
        <v>1</v>
      </c>
      <c r="B258" s="102"/>
      <c r="C258" s="48" t="s">
        <v>212</v>
      </c>
      <c r="D258" s="49">
        <v>229000</v>
      </c>
    </row>
    <row r="259" spans="1:5" s="1" customFormat="1" ht="12" x14ac:dyDescent="0.25">
      <c r="A259" s="50" t="s">
        <v>213</v>
      </c>
      <c r="B259" s="45">
        <v>311</v>
      </c>
      <c r="C259" s="50" t="s">
        <v>5</v>
      </c>
      <c r="D259" s="51">
        <v>200000</v>
      </c>
    </row>
    <row r="260" spans="1:5" ht="15" customHeight="1" x14ac:dyDescent="0.3">
      <c r="A260" s="50"/>
      <c r="B260" s="45">
        <v>3111</v>
      </c>
      <c r="C260" s="50" t="s">
        <v>103</v>
      </c>
      <c r="D260" s="46">
        <v>200000</v>
      </c>
      <c r="E260" s="1"/>
    </row>
    <row r="261" spans="1:5" ht="12" customHeight="1" x14ac:dyDescent="0.3">
      <c r="A261" s="50" t="s">
        <v>214</v>
      </c>
      <c r="B261" s="45">
        <v>313</v>
      </c>
      <c r="C261" s="50" t="s">
        <v>7</v>
      </c>
      <c r="D261" s="51">
        <v>13000</v>
      </c>
      <c r="E261" s="1"/>
    </row>
    <row r="262" spans="1:5" s="1" customFormat="1" ht="12" x14ac:dyDescent="0.25">
      <c r="A262" s="50"/>
      <c r="B262" s="45">
        <v>3132</v>
      </c>
      <c r="C262" s="50" t="s">
        <v>142</v>
      </c>
      <c r="D262" s="46">
        <v>13000</v>
      </c>
    </row>
    <row r="263" spans="1:5" s="1" customFormat="1" x14ac:dyDescent="0.3">
      <c r="A263" s="50" t="s">
        <v>218</v>
      </c>
      <c r="B263" s="45">
        <v>321</v>
      </c>
      <c r="C263" s="50" t="s">
        <v>8</v>
      </c>
      <c r="D263" s="51">
        <v>16000</v>
      </c>
      <c r="E263"/>
    </row>
    <row r="264" spans="1:5" s="1" customFormat="1" ht="11.25" customHeight="1" x14ac:dyDescent="0.3">
      <c r="A264" s="50"/>
      <c r="B264" s="45">
        <v>3212</v>
      </c>
      <c r="C264" s="50" t="s">
        <v>144</v>
      </c>
      <c r="D264" s="46">
        <v>16000</v>
      </c>
      <c r="E264"/>
    </row>
    <row r="265" spans="1:5" s="1" customFormat="1" ht="12" x14ac:dyDescent="0.25">
      <c r="A265" s="95" t="s">
        <v>1</v>
      </c>
      <c r="B265" s="96"/>
      <c r="C265" s="58" t="s">
        <v>48</v>
      </c>
      <c r="D265" s="59">
        <v>349000</v>
      </c>
    </row>
    <row r="266" spans="1:5" s="1" customFormat="1" ht="12" x14ac:dyDescent="0.25">
      <c r="A266" s="55" t="s">
        <v>215</v>
      </c>
      <c r="B266" s="56">
        <v>311</v>
      </c>
      <c r="C266" s="55" t="s">
        <v>5</v>
      </c>
      <c r="D266" s="57">
        <v>300000</v>
      </c>
    </row>
    <row r="267" spans="1:5" x14ac:dyDescent="0.3">
      <c r="A267" s="55"/>
      <c r="B267" s="56">
        <v>3111</v>
      </c>
      <c r="C267" s="55" t="s">
        <v>103</v>
      </c>
      <c r="D267" s="38">
        <v>300000</v>
      </c>
      <c r="E267" s="1"/>
    </row>
    <row r="268" spans="1:5" x14ac:dyDescent="0.3">
      <c r="A268" s="55" t="s">
        <v>216</v>
      </c>
      <c r="B268" s="56">
        <v>313</v>
      </c>
      <c r="C268" s="55" t="s">
        <v>7</v>
      </c>
      <c r="D268" s="57">
        <v>15000</v>
      </c>
    </row>
    <row r="269" spans="1:5" s="1" customFormat="1" x14ac:dyDescent="0.3">
      <c r="A269" s="55"/>
      <c r="B269" s="56">
        <v>3132</v>
      </c>
      <c r="C269" s="55" t="s">
        <v>142</v>
      </c>
      <c r="D269" s="38">
        <v>15000</v>
      </c>
      <c r="E269"/>
    </row>
    <row r="270" spans="1:5" s="1" customFormat="1" x14ac:dyDescent="0.3">
      <c r="A270" s="55" t="s">
        <v>217</v>
      </c>
      <c r="B270" s="56">
        <v>321</v>
      </c>
      <c r="C270" s="55" t="s">
        <v>8</v>
      </c>
      <c r="D270" s="57">
        <v>34000</v>
      </c>
      <c r="E270"/>
    </row>
    <row r="271" spans="1:5" s="1" customFormat="1" x14ac:dyDescent="0.3">
      <c r="A271" s="55"/>
      <c r="B271" s="56">
        <v>3212</v>
      </c>
      <c r="C271" s="55" t="s">
        <v>144</v>
      </c>
      <c r="D271" s="38">
        <v>34000</v>
      </c>
      <c r="E271"/>
    </row>
    <row r="281" ht="24.75" customHeight="1" x14ac:dyDescent="0.3"/>
  </sheetData>
  <mergeCells count="43">
    <mergeCell ref="A265:B265"/>
    <mergeCell ref="A241:B241"/>
    <mergeCell ref="A238:B238"/>
    <mergeCell ref="A252:B252"/>
    <mergeCell ref="A184:B184"/>
    <mergeCell ref="A190:B190"/>
    <mergeCell ref="A201:B201"/>
    <mergeCell ref="A200:B200"/>
    <mergeCell ref="A191:B191"/>
    <mergeCell ref="A233:B233"/>
    <mergeCell ref="A257:B257"/>
    <mergeCell ref="A258:B258"/>
    <mergeCell ref="A232:B232"/>
    <mergeCell ref="A223:B223"/>
    <mergeCell ref="A26:B26"/>
    <mergeCell ref="A30:B30"/>
    <mergeCell ref="A33:B33"/>
    <mergeCell ref="A49:B49"/>
    <mergeCell ref="A210:B210"/>
    <mergeCell ref="A187:B187"/>
    <mergeCell ref="A181:B181"/>
    <mergeCell ref="A217:B217"/>
    <mergeCell ref="A218:B218"/>
    <mergeCell ref="A78:B78"/>
    <mergeCell ref="A177:B177"/>
    <mergeCell ref="A37:B37"/>
    <mergeCell ref="A42:B42"/>
    <mergeCell ref="A163:B163"/>
    <mergeCell ref="A1:C1"/>
    <mergeCell ref="A134:B134"/>
    <mergeCell ref="A54:B54"/>
    <mergeCell ref="A126:B126"/>
    <mergeCell ref="A131:B131"/>
    <mergeCell ref="A136:B136"/>
    <mergeCell ref="A137:B137"/>
    <mergeCell ref="A59:B59"/>
    <mergeCell ref="A60:B60"/>
    <mergeCell ref="A70:B70"/>
    <mergeCell ref="B6:C6"/>
    <mergeCell ref="A10:B10"/>
    <mergeCell ref="A11:B11"/>
    <mergeCell ref="A12:B12"/>
    <mergeCell ref="A21:B21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DZSDŽ</vt:lpstr>
    </vt:vector>
  </TitlesOfParts>
  <Company>SDŽ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Ninčević Anita</dc:creator>
  <cp:lastModifiedBy>Ivana Svetina Leš</cp:lastModifiedBy>
  <cp:lastPrinted>2022-12-01T09:12:15Z</cp:lastPrinted>
  <dcterms:created xsi:type="dcterms:W3CDTF">2017-03-20T08:05:52Z</dcterms:created>
  <dcterms:modified xsi:type="dcterms:W3CDTF">2024-03-05T13:06:34Z</dcterms:modified>
</cp:coreProperties>
</file>